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intel\Desktop\A BLOG POST\Transition Plan Templates\"/>
    </mc:Choice>
  </mc:AlternateContent>
  <xr:revisionPtr revIDLastSave="0" documentId="13_ncr:1_{4B09EFE3-A5C7-44A7-8B75-76E07B60873B}" xr6:coauthVersionLast="36" xr6:coauthVersionMax="36" xr10:uidLastSave="{00000000-0000-0000-0000-000000000000}"/>
  <bookViews>
    <workbookView xWindow="0" yWindow="0" windowWidth="28800" windowHeight="12225" xr2:uid="{00000000-000D-0000-FFFF-FFFF00000000}"/>
  </bookViews>
  <sheets>
    <sheet name="Template for Transition Plan"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58" i="1" l="1"/>
  <c r="AA58" i="1"/>
  <c r="AB58" i="1"/>
  <c r="AC58" i="1"/>
  <c r="AD58" i="1"/>
  <c r="AE58" i="1"/>
  <c r="AF58" i="1"/>
  <c r="AG58" i="1"/>
  <c r="AH58" i="1"/>
  <c r="AI58" i="1"/>
  <c r="AJ58" i="1"/>
  <c r="AK58" i="1"/>
  <c r="AI47" i="1"/>
  <c r="AH47" i="1"/>
  <c r="AG47" i="1"/>
  <c r="AF47" i="1"/>
  <c r="AF48" i="1" s="1"/>
  <c r="AE47" i="1"/>
  <c r="AD47" i="1"/>
  <c r="AC47" i="1"/>
  <c r="AJ47" i="1"/>
  <c r="AK46" i="1"/>
  <c r="AK45" i="1"/>
  <c r="AJ46" i="1"/>
  <c r="AJ48" i="1" s="1"/>
  <c r="AJ45" i="1"/>
  <c r="AI46" i="1"/>
  <c r="AI48" i="1" s="1"/>
  <c r="AI45" i="1"/>
  <c r="AH46" i="1"/>
  <c r="AH45" i="1"/>
  <c r="AG46" i="1"/>
  <c r="AG45" i="1"/>
  <c r="AG48" i="1" s="1"/>
  <c r="AF46" i="1"/>
  <c r="AF45" i="1"/>
  <c r="AE46" i="1"/>
  <c r="AE45" i="1"/>
  <c r="AE48" i="1" s="1"/>
  <c r="AD46" i="1"/>
  <c r="AD45" i="1"/>
  <c r="AC46" i="1"/>
  <c r="AC48" i="1" s="1"/>
  <c r="AC45" i="1"/>
  <c r="AA47" i="1"/>
  <c r="AB47" i="1"/>
  <c r="AB46" i="1"/>
  <c r="AB45" i="1"/>
  <c r="AB48" i="1" s="1"/>
  <c r="AA46" i="1"/>
  <c r="AA48" i="1"/>
  <c r="AA45" i="1"/>
  <c r="Z46" i="1"/>
  <c r="Z48" i="1" s="1"/>
  <c r="Z45" i="1"/>
  <c r="Z47" i="1"/>
  <c r="Y47" i="1"/>
  <c r="Y46" i="1"/>
  <c r="Y48" i="1" s="1"/>
  <c r="AK47" i="1"/>
  <c r="AH48" i="1"/>
  <c r="AD48" i="1"/>
  <c r="X47" i="1"/>
  <c r="W47" i="1"/>
  <c r="W48" i="1" s="1"/>
  <c r="V47" i="1"/>
  <c r="U47" i="1"/>
  <c r="T47" i="1"/>
  <c r="S47" i="1"/>
  <c r="R47" i="1"/>
  <c r="Q47" i="1"/>
  <c r="P47" i="1"/>
  <c r="O47" i="1"/>
  <c r="N47" i="1"/>
  <c r="M47" i="1"/>
  <c r="L47" i="1"/>
  <c r="K47" i="1"/>
  <c r="J47" i="1"/>
  <c r="I47" i="1"/>
  <c r="I48" i="1" s="1"/>
  <c r="H47" i="1"/>
  <c r="G47" i="1"/>
  <c r="G48" i="1" s="1"/>
  <c r="F47" i="1"/>
  <c r="E47" i="1"/>
  <c r="D47" i="1"/>
  <c r="C47" i="1"/>
  <c r="B47" i="1"/>
  <c r="X46" i="1"/>
  <c r="W46" i="1"/>
  <c r="V46" i="1"/>
  <c r="U46" i="1"/>
  <c r="T46" i="1"/>
  <c r="S46" i="1"/>
  <c r="R46" i="1"/>
  <c r="Q46" i="1"/>
  <c r="P46" i="1"/>
  <c r="O46" i="1"/>
  <c r="N46" i="1"/>
  <c r="M46" i="1"/>
  <c r="L46" i="1"/>
  <c r="K46" i="1"/>
  <c r="K48" i="1" s="1"/>
  <c r="J46" i="1"/>
  <c r="I46" i="1"/>
  <c r="H46" i="1"/>
  <c r="G46" i="1"/>
  <c r="F46" i="1"/>
  <c r="E46" i="1"/>
  <c r="D46" i="1"/>
  <c r="C46" i="1"/>
  <c r="B46" i="1"/>
  <c r="Y45" i="1"/>
  <c r="X45" i="1"/>
  <c r="X48" i="1" s="1"/>
  <c r="W45" i="1"/>
  <c r="V45" i="1"/>
  <c r="V48" i="1" s="1"/>
  <c r="U45" i="1"/>
  <c r="U48" i="1" s="1"/>
  <c r="T45" i="1"/>
  <c r="T48" i="1" s="1"/>
  <c r="S45" i="1"/>
  <c r="R45" i="1"/>
  <c r="R48" i="1" s="1"/>
  <c r="Q45" i="1"/>
  <c r="Q48" i="1" s="1"/>
  <c r="P45" i="1"/>
  <c r="P48" i="1" s="1"/>
  <c r="O45" i="1"/>
  <c r="O48" i="1" s="1"/>
  <c r="N45" i="1"/>
  <c r="N48" i="1" s="1"/>
  <c r="M45" i="1"/>
  <c r="M48" i="1"/>
  <c r="L45" i="1"/>
  <c r="L48" i="1" s="1"/>
  <c r="K45" i="1"/>
  <c r="J45" i="1"/>
  <c r="J48" i="1" s="1"/>
  <c r="I45" i="1"/>
  <c r="H45" i="1"/>
  <c r="H48" i="1" s="1"/>
  <c r="G45" i="1"/>
  <c r="F45" i="1"/>
  <c r="F48" i="1" s="1"/>
  <c r="E45" i="1"/>
  <c r="E48" i="1"/>
  <c r="D45" i="1"/>
  <c r="D48" i="1" s="1"/>
  <c r="C45" i="1"/>
  <c r="C48" i="1" s="1"/>
  <c r="B45" i="1"/>
  <c r="B48" i="1" s="1"/>
  <c r="AH37" i="1"/>
  <c r="AC37" i="1"/>
  <c r="AA37" i="1"/>
  <c r="Z37" i="1"/>
  <c r="Y58" i="1"/>
  <c r="X58" i="1"/>
  <c r="W58" i="1"/>
  <c r="V58" i="1"/>
  <c r="U58" i="1"/>
  <c r="T58" i="1"/>
  <c r="S58" i="1"/>
  <c r="R58" i="1"/>
  <c r="Q58" i="1"/>
  <c r="P58" i="1"/>
  <c r="O58" i="1"/>
  <c r="N58" i="1"/>
  <c r="M58" i="1"/>
  <c r="L58" i="1"/>
  <c r="K58" i="1"/>
  <c r="J58" i="1"/>
  <c r="I58" i="1"/>
  <c r="H58" i="1"/>
  <c r="G58" i="1"/>
  <c r="F58" i="1"/>
  <c r="E58" i="1"/>
  <c r="D58" i="1"/>
  <c r="C58" i="1"/>
  <c r="B58" i="1"/>
  <c r="G31" i="1"/>
  <c r="AJ31" i="1" s="1"/>
  <c r="G32" i="1"/>
  <c r="T32" i="1" s="1"/>
  <c r="T38" i="1" s="1"/>
  <c r="G33" i="1"/>
  <c r="U33" i="1" s="1"/>
  <c r="G34" i="1"/>
  <c r="G35" i="1"/>
  <c r="G36" i="1"/>
  <c r="G37" i="1"/>
  <c r="AB37" i="1" s="1"/>
  <c r="X32" i="1"/>
  <c r="X36" i="1"/>
  <c r="W32" i="1"/>
  <c r="W36" i="1"/>
  <c r="V32" i="1"/>
  <c r="V36" i="1"/>
  <c r="U32" i="1"/>
  <c r="U36" i="1"/>
  <c r="T36" i="1"/>
  <c r="S36" i="1"/>
  <c r="R32" i="1"/>
  <c r="R36" i="1"/>
  <c r="Q32" i="1"/>
  <c r="Q36" i="1"/>
  <c r="P32" i="1"/>
  <c r="P36" i="1"/>
  <c r="O32" i="1"/>
  <c r="O36" i="1"/>
  <c r="N32" i="1"/>
  <c r="N36" i="1"/>
  <c r="M36" i="1"/>
  <c r="L32" i="1"/>
  <c r="L36" i="1"/>
  <c r="K32" i="1"/>
  <c r="K36" i="1"/>
  <c r="J32" i="1"/>
  <c r="J36" i="1"/>
  <c r="I32" i="1"/>
  <c r="I36" i="1"/>
  <c r="H32" i="1"/>
  <c r="H36" i="1"/>
  <c r="F31" i="1"/>
  <c r="F32" i="1"/>
  <c r="F33" i="1"/>
  <c r="F38" i="1" s="1"/>
  <c r="F34" i="1"/>
  <c r="F35" i="1"/>
  <c r="F36" i="1"/>
  <c r="F37" i="1"/>
  <c r="E31" i="1"/>
  <c r="E38" i="1" s="1"/>
  <c r="E64" i="1" s="1"/>
  <c r="E32" i="1"/>
  <c r="E33" i="1"/>
  <c r="E34" i="1"/>
  <c r="E35" i="1"/>
  <c r="E36" i="1"/>
  <c r="E37" i="1"/>
  <c r="D31" i="1"/>
  <c r="D38" i="1" s="1"/>
  <c r="D32" i="1"/>
  <c r="D33" i="1"/>
  <c r="D34" i="1"/>
  <c r="D35" i="1"/>
  <c r="D36" i="1"/>
  <c r="D37" i="1"/>
  <c r="C31" i="1"/>
  <c r="C32" i="1"/>
  <c r="C38" i="1" s="1"/>
  <c r="C64" i="1" s="1"/>
  <c r="C33" i="1"/>
  <c r="C34" i="1"/>
  <c r="C35" i="1"/>
  <c r="C36" i="1"/>
  <c r="C37" i="1"/>
  <c r="B31" i="1"/>
  <c r="B38" i="1" s="1"/>
  <c r="B64" i="1" s="1"/>
  <c r="B32" i="1"/>
  <c r="B33" i="1"/>
  <c r="B34" i="1"/>
  <c r="B35" i="1"/>
  <c r="B36" i="1"/>
  <c r="B37" i="1"/>
  <c r="B22" i="1"/>
  <c r="D18" i="1"/>
  <c r="S48" i="1"/>
  <c r="Y35" i="1"/>
  <c r="X35" i="1"/>
  <c r="W35" i="1"/>
  <c r="V35" i="1"/>
  <c r="U35" i="1"/>
  <c r="T35" i="1"/>
  <c r="S35" i="1"/>
  <c r="R35" i="1"/>
  <c r="Q35" i="1"/>
  <c r="P35" i="1"/>
  <c r="O35" i="1"/>
  <c r="N35" i="1"/>
  <c r="M35" i="1"/>
  <c r="L35" i="1"/>
  <c r="K35" i="1"/>
  <c r="J35" i="1"/>
  <c r="I35" i="1"/>
  <c r="H35" i="1"/>
  <c r="Z31" i="1"/>
  <c r="AB31" i="1"/>
  <c r="AD31" i="1"/>
  <c r="AF31" i="1"/>
  <c r="AH31" i="1"/>
  <c r="V33" i="1"/>
  <c r="T33" i="1"/>
  <c r="S33" i="1"/>
  <c r="O33" i="1"/>
  <c r="O38" i="1" s="1"/>
  <c r="O64" i="1" s="1"/>
  <c r="K33" i="1"/>
  <c r="J33" i="1"/>
  <c r="J38" i="1" s="1"/>
  <c r="J64" i="1" s="1"/>
  <c r="H33" i="1"/>
  <c r="AB35" i="1"/>
  <c r="AB38" i="1" s="1"/>
  <c r="AB64" i="1" s="1"/>
  <c r="AK35" i="1"/>
  <c r="Y31" i="1"/>
  <c r="X31" i="1"/>
  <c r="W31" i="1"/>
  <c r="V31" i="1"/>
  <c r="V38" i="1" s="1"/>
  <c r="V64" i="1" s="1"/>
  <c r="U31" i="1"/>
  <c r="T31" i="1"/>
  <c r="S31" i="1"/>
  <c r="R31" i="1"/>
  <c r="Q31" i="1"/>
  <c r="P31" i="1"/>
  <c r="O31" i="1"/>
  <c r="N31" i="1"/>
  <c r="M31" i="1"/>
  <c r="L31" i="1"/>
  <c r="K31" i="1"/>
  <c r="K38" i="1"/>
  <c r="K64" i="1" s="1"/>
  <c r="J31" i="1"/>
  <c r="I31" i="1"/>
  <c r="H31" i="1"/>
  <c r="H38" i="1" s="1"/>
  <c r="H64" i="1" s="1"/>
  <c r="AA31" i="1"/>
  <c r="AC31" i="1"/>
  <c r="AE31" i="1"/>
  <c r="AG31" i="1"/>
  <c r="AI31" i="1"/>
  <c r="AK31" i="1"/>
  <c r="AK34" i="1"/>
  <c r="AJ34" i="1"/>
  <c r="AI34" i="1"/>
  <c r="AH34" i="1"/>
  <c r="AG34" i="1"/>
  <c r="AF34" i="1"/>
  <c r="AE34" i="1"/>
  <c r="AD34" i="1"/>
  <c r="AC34" i="1"/>
  <c r="AB34" i="1"/>
  <c r="AA34" i="1"/>
  <c r="Z34" i="1"/>
  <c r="Y34" i="1"/>
  <c r="AK48" i="1"/>
  <c r="W37" i="1"/>
  <c r="V37" i="1"/>
  <c r="T37" i="1"/>
  <c r="S37" i="1"/>
  <c r="O37" i="1"/>
  <c r="K37" i="1"/>
  <c r="J37" i="1"/>
  <c r="H37" i="1"/>
  <c r="Z35" i="1"/>
  <c r="AA35" i="1"/>
  <c r="AC35" i="1"/>
  <c r="AD35" i="1"/>
  <c r="AE35" i="1"/>
  <c r="AF35" i="1"/>
  <c r="AG35" i="1"/>
  <c r="AH35" i="1"/>
  <c r="AI35" i="1"/>
  <c r="AJ35" i="1"/>
  <c r="H34" i="1"/>
  <c r="I34" i="1"/>
  <c r="J34" i="1"/>
  <c r="K34" i="1"/>
  <c r="L34" i="1"/>
  <c r="M34" i="1"/>
  <c r="N34" i="1"/>
  <c r="O34" i="1"/>
  <c r="P34" i="1"/>
  <c r="Q34" i="1"/>
  <c r="R34" i="1"/>
  <c r="S34" i="1"/>
  <c r="T34" i="1"/>
  <c r="U34" i="1"/>
  <c r="V34" i="1"/>
  <c r="W34" i="1"/>
  <c r="X34" i="1"/>
  <c r="AK36" i="1"/>
  <c r="AJ36" i="1"/>
  <c r="AI36" i="1"/>
  <c r="AH36" i="1"/>
  <c r="AG36" i="1"/>
  <c r="AF36" i="1"/>
  <c r="AE36" i="1"/>
  <c r="AD36" i="1"/>
  <c r="AC36" i="1"/>
  <c r="AB36" i="1"/>
  <c r="AA36" i="1"/>
  <c r="Z36" i="1"/>
  <c r="Y36" i="1"/>
  <c r="AK32" i="1"/>
  <c r="AJ32" i="1"/>
  <c r="AI32" i="1"/>
  <c r="AH32" i="1"/>
  <c r="AG32" i="1"/>
  <c r="AF32" i="1"/>
  <c r="AE32" i="1"/>
  <c r="AD32" i="1"/>
  <c r="AC32" i="1"/>
  <c r="AB32" i="1"/>
  <c r="AA32" i="1"/>
  <c r="Z32" i="1"/>
  <c r="Y32" i="1"/>
  <c r="Z33" i="1"/>
  <c r="Z38" i="1" s="1"/>
  <c r="AB33" i="1"/>
  <c r="AC33" i="1"/>
  <c r="AC38" i="1" s="1"/>
  <c r="AG33" i="1"/>
  <c r="AK33" i="1"/>
  <c r="T64" i="1" l="1"/>
  <c r="AG38" i="1"/>
  <c r="AG64" i="1" s="1"/>
  <c r="AE38" i="1"/>
  <c r="AE64" i="1" s="1"/>
  <c r="AC64" i="1"/>
  <c r="AH38" i="1"/>
  <c r="AH64" i="1" s="1"/>
  <c r="Z64" i="1"/>
  <c r="D64" i="1"/>
  <c r="F64" i="1"/>
  <c r="W33" i="1"/>
  <c r="W38" i="1" s="1"/>
  <c r="W64" i="1" s="1"/>
  <c r="AD37" i="1"/>
  <c r="AJ33" i="1"/>
  <c r="AJ38" i="1" s="1"/>
  <c r="AJ64" i="1" s="1"/>
  <c r="L37" i="1"/>
  <c r="L38" i="1" s="1"/>
  <c r="L64" i="1" s="1"/>
  <c r="X37" i="1"/>
  <c r="X38" i="1" s="1"/>
  <c r="X64" i="1" s="1"/>
  <c r="L33" i="1"/>
  <c r="X33" i="1"/>
  <c r="M32" i="1"/>
  <c r="S32" i="1"/>
  <c r="S38" i="1" s="1"/>
  <c r="S64" i="1" s="1"/>
  <c r="AE37" i="1"/>
  <c r="AI33" i="1"/>
  <c r="M37" i="1"/>
  <c r="Y37" i="1"/>
  <c r="M33" i="1"/>
  <c r="M38" i="1" s="1"/>
  <c r="M64" i="1" s="1"/>
  <c r="Y33" i="1"/>
  <c r="Y38" i="1" s="1"/>
  <c r="Y64" i="1" s="1"/>
  <c r="AF37" i="1"/>
  <c r="AH33" i="1"/>
  <c r="N37" i="1"/>
  <c r="G38" i="1"/>
  <c r="G64" i="1" s="1"/>
  <c r="N33" i="1"/>
  <c r="N38" i="1" s="1"/>
  <c r="N64" i="1" s="1"/>
  <c r="AG37" i="1"/>
  <c r="AF33" i="1"/>
  <c r="AF38" i="1" s="1"/>
  <c r="AF64" i="1" s="1"/>
  <c r="P37" i="1"/>
  <c r="P33" i="1"/>
  <c r="P38" i="1" s="1"/>
  <c r="P64" i="1" s="1"/>
  <c r="AI37" i="1"/>
  <c r="AE33" i="1"/>
  <c r="Q37" i="1"/>
  <c r="Q33" i="1"/>
  <c r="Q38" i="1" s="1"/>
  <c r="Q64" i="1" s="1"/>
  <c r="AJ37" i="1"/>
  <c r="AD33" i="1"/>
  <c r="R37" i="1"/>
  <c r="R33" i="1"/>
  <c r="R38" i="1" s="1"/>
  <c r="R64" i="1" s="1"/>
  <c r="AK37" i="1"/>
  <c r="AK38" i="1" s="1"/>
  <c r="AK64" i="1" s="1"/>
  <c r="AA33" i="1"/>
  <c r="AA38" i="1" s="1"/>
  <c r="AA64" i="1" s="1"/>
  <c r="I37" i="1"/>
  <c r="U37" i="1"/>
  <c r="U38" i="1" s="1"/>
  <c r="U64" i="1" s="1"/>
  <c r="I33" i="1"/>
  <c r="I38" i="1" s="1"/>
  <c r="I64" i="1" s="1"/>
  <c r="AI38" i="1" l="1"/>
  <c r="AI64" i="1" s="1"/>
  <c r="AD38" i="1"/>
  <c r="AD64" i="1" s="1"/>
</calcChain>
</file>

<file path=xl/sharedStrings.xml><?xml version="1.0" encoding="utf-8"?>
<sst xmlns="http://schemas.openxmlformats.org/spreadsheetml/2006/main" count="196" uniqueCount="79">
  <si>
    <t>CIP 1B</t>
  </si>
  <si>
    <t>CIP 1A</t>
  </si>
  <si>
    <t>BIW</t>
  </si>
  <si>
    <t>CIP 11</t>
  </si>
  <si>
    <t>COP W</t>
  </si>
  <si>
    <t>FE</t>
  </si>
  <si>
    <t>PD</t>
  </si>
  <si>
    <t>DD</t>
  </si>
  <si>
    <t>Wait List</t>
  </si>
  <si>
    <t>DHFS expects rollovers to be completed in first six months</t>
  </si>
  <si>
    <t>Subtotal Rollovers</t>
  </si>
  <si>
    <t>Subtotal Wait List</t>
  </si>
  <si>
    <t>(Consortium/County/ADRC consult with MCO to establish enrollment targets)</t>
  </si>
  <si>
    <t>Start Date:</t>
  </si>
  <si>
    <t>COR</t>
  </si>
  <si>
    <t>People</t>
  </si>
  <si>
    <t>Current Waiver</t>
  </si>
  <si>
    <t>ICF-MR Relocations</t>
  </si>
  <si>
    <t>Individuals relocating from nursing homes and ICFs-MR may enroll immediately in managed long-term care. These individuals may skip the wait list.</t>
  </si>
  <si>
    <t>Institutional Relocations</t>
  </si>
  <si>
    <t>Subtotal Relocations</t>
  </si>
  <si>
    <t>Waivers</t>
  </si>
  <si>
    <t>Waitlist</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</si>
  <si>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</si>
  <si>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</si>
  <si>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</si>
  <si>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</si>
  <si>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</si>
  <si>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</si>
  <si>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</si>
  <si>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</si>
  <si>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</si>
  <si>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</si>
  <si>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</si>
  <si>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</si>
  <si>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</si>
  <si>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</si>
  <si>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</si>
  <si>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</si>
  <si>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</si>
  <si>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</si>
  <si>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</si>
  <si>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</si>
  <si>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</si>
  <si>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</si>
  <si>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</si>
  <si>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</si>
  <si>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Current Waiver and Wait List Individuals</t>
  </si>
  <si>
    <t>Enrollment Plan</t>
  </si>
  <si>
    <t>Nursing Home Relocations</t>
  </si>
  <si>
    <t>(County fills in actual current waiver and wait list enrollment)</t>
  </si>
  <si>
    <t>Estimated Transition Start Date</t>
  </si>
  <si>
    <t>(County fills in Start Date)</t>
  </si>
  <si>
    <t>County Name:</t>
  </si>
  <si>
    <t>CLTS</t>
  </si>
  <si>
    <t>Consortia Name:</t>
  </si>
  <si>
    <t>Total Enrollment</t>
  </si>
  <si>
    <t>Month</t>
  </si>
  <si>
    <t>State Center Relocations</t>
  </si>
  <si>
    <t>CIP II</t>
  </si>
  <si>
    <t>Data Run-date:</t>
  </si>
  <si>
    <t>Month 25</t>
  </si>
  <si>
    <t>Month 26</t>
  </si>
  <si>
    <t>Month 27</t>
  </si>
  <si>
    <t>Month 28</t>
  </si>
  <si>
    <t>Month 29</t>
  </si>
  <si>
    <t>Month 30</t>
  </si>
  <si>
    <t>Month 31</t>
  </si>
  <si>
    <t>Month 32</t>
  </si>
  <si>
    <t>Month 33</t>
  </si>
  <si>
    <t>Month 34</t>
  </si>
  <si>
    <t>Month 35</t>
  </si>
  <si>
    <t>Month 36</t>
  </si>
  <si>
    <t>DHS allows 1/36 of wait list number to be enrolled in each of the first 36 months</t>
  </si>
  <si>
    <t>Revised: 4/21/09, R. Hotynski (revised to auto-populate waitlist from over 24 mos to over 36 mos)</t>
  </si>
  <si>
    <t>Division of Long Term Care</t>
  </si>
  <si>
    <t>F-01287 (07/2014)</t>
  </si>
  <si>
    <t>DEPARTMENT OF</t>
  </si>
  <si>
    <t>Business transition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</si>
</sst>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4" x14ac:knownFonts="1">
    <font>
      <sz val="10"/>
      <name val="Arial"/>
    </font>
    <font>
      <sz val="10"/>
      <name val="Arial"/>
    </font>
    <font>
      <u/>
      <sz val="10"/>
      <name val="Arial"/>
      <family val="2"/>
    </font>
    <font>
      <b/>
      <sz val="10"/>
      <name val="Arial"/>
      <family val="2"/>
    </font>
    <font>
      <b/>
      <u/>
      <sz val="10"/>
      <name val="Arial"/>
      <family val="2"/>
    </font>
    <font>
      <u val="singleAccounting"/>
      <sz val="10"/>
      <name val="Arial"/>
      <family val="2"/>
    </font>
    <font>
      <sz val="8"/>
      <name val="Arial"/>
      <family val="2"/>
    </font>
    <font>
      <i/>
      <sz val="10"/>
      <name val="Arial"/>
      <family val="2"/>
    </font>
    <font>
      <b/>
      <sz val="12"/>
      <name val="Arial"/>
      <family val="2"/>
    </font>
    <font>
      <sz val="10"/>
      <name val="Arial"/>
      <family val="2"/>
    </font>
    <font>
      <u/>
      <sz val="10"/>
      <name val="Arial"/>
      <family val="2"/>
    </font>
    <font>
      <b/>
      <sz val="14"/>
      <name val="Arial"/>
      <family val="2"/>
    </font>
    <font>
      <sz val="8"/>
      <name val="Arial"/>
      <family val="2"/>
    </font>
    <font>
      <b/>
      <sz val="8"/>
      <name val="Arial"/>
      <family val="2"/>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2"/>
        <bgColor indexed="64"/>
      </patternFill>
    </fill>
  </fills>
  <borders count="7">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2" fillId="0" borderId="0" xfId="0" applyFont="1" applyAlignment="1">
      <alignment horizontal="center"/>
    </xf>
    <xf numFmtId="0" fontId="3" fillId="0" borderId="0" xfId="0" applyFont="1"/>
    <xf numFmtId="164" fontId="0" fillId="0" borderId="0" xfId="2" applyNumberFormat="1" applyFont="1"/>
    <xf numFmtId="0" fontId="0" fillId="0" borderId="0" xfId="0" applyAlignment="1">
      <alignment horizontal="right"/>
    </xf>
    <xf numFmtId="17" fontId="0" fillId="0" borderId="0" xfId="0" applyNumberFormat="1" applyAlignment="1">
      <alignment horizontal="right"/>
    </xf>
    <xf numFmtId="165" fontId="0" fillId="0" borderId="0" xfId="1" applyNumberFormat="1" applyFont="1"/>
    <xf numFmtId="165" fontId="1" fillId="0" borderId="0" xfId="1" applyNumberFormat="1" applyFont="1" applyAlignment="1">
      <alignment horizontal="right"/>
    </xf>
    <xf numFmtId="0" fontId="8" fillId="0" borderId="0" xfId="0" applyFont="1"/>
    <xf numFmtId="0" fontId="9" fillId="0" borderId="0" xfId="0" applyFont="1"/>
    <xf numFmtId="0" fontId="9" fillId="0" borderId="0" xfId="0" applyFont="1" applyAlignment="1">
      <alignment horizontal="center"/>
    </xf>
    <xf numFmtId="0" fontId="0" fillId="0" borderId="0" xfId="0" applyBorder="1"/>
    <xf numFmtId="0" fontId="0" fillId="0" borderId="0" xfId="0" applyBorder="1" applyAlignment="1">
      <alignment horizontal="center"/>
    </xf>
    <xf numFmtId="0" fontId="0" fillId="0" borderId="0" xfId="0" applyFill="1" applyBorder="1"/>
    <xf numFmtId="0" fontId="0" fillId="0" borderId="0" xfId="0" applyFill="1" applyBorder="1" applyAlignment="1">
      <alignment horizontal="center"/>
    </xf>
    <xf numFmtId="0" fontId="0" fillId="0" borderId="0" xfId="0" applyFill="1" applyBorder="1" applyAlignment="1">
      <alignment horizontal="right"/>
    </xf>
    <xf numFmtId="0" fontId="1" fillId="0" borderId="0" xfId="0" applyFont="1" applyFill="1" applyBorder="1" applyAlignment="1">
      <alignment horizontal="left"/>
    </xf>
    <xf numFmtId="0" fontId="2" fillId="0" borderId="0" xfId="0" applyFont="1" applyFill="1" applyBorder="1" applyAlignment="1">
      <alignment horizontal="center"/>
    </xf>
    <xf numFmtId="0" fontId="10" fillId="0" borderId="0" xfId="0" applyFont="1" applyFill="1" applyBorder="1" applyAlignment="1">
      <alignment horizontal="left"/>
    </xf>
    <xf numFmtId="165" fontId="0" fillId="0" borderId="0" xfId="1" applyNumberFormat="1" applyFont="1" applyFill="1" applyBorder="1" applyAlignment="1">
      <alignment horizontal="right"/>
    </xf>
    <xf numFmtId="164" fontId="0" fillId="0" borderId="0" xfId="2" applyNumberFormat="1" applyFont="1" applyFill="1" applyBorder="1"/>
    <xf numFmtId="165" fontId="1" fillId="0" borderId="0" xfId="1" applyNumberFormat="1" applyFont="1" applyFill="1" applyBorder="1" applyAlignment="1">
      <alignment horizontal="right"/>
    </xf>
    <xf numFmtId="164" fontId="5" fillId="0" borderId="0" xfId="2" applyNumberFormat="1" applyFont="1" applyFill="1" applyBorder="1"/>
    <xf numFmtId="0" fontId="10" fillId="0" borderId="0" xfId="2" applyNumberFormat="1" applyFont="1" applyFill="1" applyBorder="1" applyAlignment="1">
      <alignment horizontal="left"/>
    </xf>
    <xf numFmtId="0" fontId="9" fillId="0" borderId="0" xfId="0" applyFont="1" applyFill="1" applyBorder="1"/>
    <xf numFmtId="0" fontId="7" fillId="0" borderId="0" xfId="0" applyFont="1" applyFill="1" applyBorder="1" applyAlignment="1">
      <alignment horizontal="left"/>
    </xf>
    <xf numFmtId="164" fontId="1" fillId="0" borderId="0" xfId="2" applyNumberFormat="1" applyFont="1" applyFill="1" applyBorder="1"/>
    <xf numFmtId="44" fontId="7" fillId="0" borderId="0" xfId="2" applyFont="1" applyFill="1" applyBorder="1" applyAlignment="1">
      <alignment horizontal="left"/>
    </xf>
    <xf numFmtId="164" fontId="0" fillId="0" borderId="0" xfId="0" applyNumberFormat="1" applyFill="1" applyBorder="1"/>
    <xf numFmtId="44" fontId="0" fillId="0" borderId="0" xfId="0" applyNumberFormat="1" applyFill="1" applyBorder="1"/>
    <xf numFmtId="44" fontId="9" fillId="0" borderId="0" xfId="2" applyFont="1" applyFill="1" applyBorder="1" applyAlignment="1">
      <alignment horizontal="left"/>
    </xf>
    <xf numFmtId="0" fontId="9" fillId="0" borderId="0" xfId="0" applyFont="1" applyFill="1" applyBorder="1" applyAlignment="1">
      <alignment horizontal="center"/>
    </xf>
    <xf numFmtId="165" fontId="0" fillId="2" borderId="1" xfId="1" applyNumberFormat="1" applyFont="1" applyFill="1" applyBorder="1"/>
    <xf numFmtId="165" fontId="5" fillId="2" borderId="1" xfId="1" applyNumberFormat="1" applyFont="1" applyFill="1" applyBorder="1"/>
    <xf numFmtId="165" fontId="0" fillId="2" borderId="1" xfId="0" applyNumberFormat="1" applyFill="1" applyBorder="1"/>
    <xf numFmtId="165" fontId="0" fillId="3" borderId="1" xfId="0" applyNumberFormat="1" applyFill="1" applyBorder="1"/>
    <xf numFmtId="0" fontId="0" fillId="0" borderId="0" xfId="0" applyAlignment="1">
      <alignment horizontal="left"/>
    </xf>
    <xf numFmtId="165" fontId="0" fillId="0" borderId="1" xfId="0" applyNumberFormat="1" applyFill="1" applyBorder="1"/>
    <xf numFmtId="165" fontId="0" fillId="0" borderId="0" xfId="0" applyNumberFormat="1" applyBorder="1"/>
    <xf numFmtId="165" fontId="0" fillId="0" borderId="0" xfId="0" applyNumberFormat="1" applyFill="1" applyBorder="1"/>
    <xf numFmtId="165" fontId="0" fillId="0" borderId="1" xfId="1" applyNumberFormat="1" applyFont="1" applyFill="1" applyBorder="1"/>
    <xf numFmtId="165" fontId="5" fillId="0" borderId="1" xfId="1" applyNumberFormat="1" applyFont="1" applyFill="1" applyBorder="1"/>
    <xf numFmtId="0" fontId="0" fillId="0" borderId="0" xfId="0" applyFill="1"/>
    <xf numFmtId="0" fontId="4" fillId="0" borderId="0" xfId="0" applyFont="1" applyFill="1"/>
    <xf numFmtId="0" fontId="3" fillId="0" borderId="0" xfId="0" applyFont="1" applyAlignment="1">
      <alignment horizontal="centerContinuous"/>
    </xf>
    <xf numFmtId="0" fontId="4" fillId="0" borderId="0" xfId="0" applyFont="1" applyAlignment="1">
      <alignment horizontal="right"/>
    </xf>
    <xf numFmtId="0" fontId="3" fillId="0" borderId="0" xfId="0" applyFont="1" applyAlignment="1">
      <alignment horizontal="right"/>
    </xf>
    <xf numFmtId="0" fontId="3" fillId="0" borderId="0" xfId="0" applyFont="1" applyFill="1" applyBorder="1" applyAlignment="1">
      <alignment horizontal="right"/>
    </xf>
    <xf numFmtId="0" fontId="4" fillId="0" borderId="0" xfId="0" applyFont="1" applyFill="1" applyAlignment="1">
      <alignment horizontal="right"/>
    </xf>
    <xf numFmtId="0" fontId="3" fillId="0" borderId="2" xfId="0" applyFont="1" applyFill="1" applyBorder="1" applyAlignment="1">
      <alignment horizontal="center"/>
    </xf>
    <xf numFmtId="165" fontId="0" fillId="0" borderId="0" xfId="1" applyNumberFormat="1" applyFont="1" applyFill="1"/>
    <xf numFmtId="165" fontId="2" fillId="0" borderId="0" xfId="1" applyNumberFormat="1" applyFont="1" applyFill="1"/>
    <xf numFmtId="0" fontId="3" fillId="2" borderId="3" xfId="0" applyFont="1" applyFill="1" applyBorder="1" applyAlignment="1">
      <alignment horizontal="center"/>
    </xf>
    <xf numFmtId="0" fontId="3" fillId="3" borderId="3" xfId="0" applyFont="1" applyFill="1" applyBorder="1" applyAlignment="1">
      <alignment horizontal="center"/>
    </xf>
    <xf numFmtId="0" fontId="3" fillId="0" borderId="0" xfId="0" applyNumberFormat="1" applyFont="1" applyBorder="1"/>
    <xf numFmtId="0" fontId="4" fillId="0" borderId="0" xfId="0" applyNumberFormat="1" applyFont="1" applyBorder="1"/>
    <xf numFmtId="0" fontId="0" fillId="0" borderId="0" xfId="0" applyBorder="1" applyAlignment="1">
      <alignment horizontal="right"/>
    </xf>
    <xf numFmtId="0" fontId="10" fillId="0" borderId="0" xfId="0" applyFont="1" applyAlignment="1">
      <alignment horizontal="right"/>
    </xf>
    <xf numFmtId="0" fontId="9" fillId="0" borderId="0" xfId="0" applyFont="1" applyAlignment="1">
      <alignment horizontal="right"/>
    </xf>
    <xf numFmtId="165" fontId="9" fillId="0" borderId="0" xfId="1" applyNumberFormat="1" applyFont="1" applyAlignment="1">
      <alignment horizontal="right"/>
    </xf>
    <xf numFmtId="0" fontId="9" fillId="0" borderId="0" xfId="0" applyFont="1" applyFill="1" applyBorder="1" applyAlignment="1">
      <alignment horizontal="right"/>
    </xf>
    <xf numFmtId="0" fontId="9" fillId="0" borderId="0" xfId="0" applyFont="1" applyBorder="1" applyAlignment="1">
      <alignment horizontal="right"/>
    </xf>
    <xf numFmtId="165" fontId="5" fillId="0" borderId="1" xfId="0" applyNumberFormat="1" applyFont="1" applyFill="1" applyBorder="1"/>
    <xf numFmtId="0" fontId="3" fillId="0" borderId="0" xfId="0" applyFont="1" applyFill="1"/>
    <xf numFmtId="0" fontId="9" fillId="0" borderId="0" xfId="0" applyFont="1" applyBorder="1" applyAlignment="1">
      <alignment horizontal="center"/>
    </xf>
    <xf numFmtId="0" fontId="9" fillId="0" borderId="2" xfId="0" applyFont="1" applyFill="1" applyBorder="1" applyAlignment="1">
      <alignment horizontal="center"/>
    </xf>
    <xf numFmtId="0" fontId="3" fillId="0" borderId="3" xfId="0" applyFont="1" applyFill="1" applyBorder="1" applyAlignment="1">
      <alignment horizontal="center"/>
    </xf>
    <xf numFmtId="165" fontId="3" fillId="0" borderId="3" xfId="1" applyNumberFormat="1" applyFont="1" applyBorder="1" applyAlignment="1">
      <alignment horizontal="center"/>
    </xf>
    <xf numFmtId="165" fontId="9" fillId="0" borderId="0" xfId="1" applyNumberFormat="1" applyFont="1" applyFill="1" applyAlignment="1">
      <alignment horizontal="right"/>
    </xf>
    <xf numFmtId="0" fontId="3" fillId="4" borderId="3" xfId="0" applyFont="1" applyFill="1" applyBorder="1" applyAlignment="1">
      <alignment horizontal="center"/>
    </xf>
    <xf numFmtId="0" fontId="0" fillId="0" borderId="0" xfId="0" applyFill="1" applyBorder="1" applyAlignment="1"/>
    <xf numFmtId="164" fontId="0" fillId="0" borderId="0" xfId="2" applyNumberFormat="1" applyFont="1" applyFill="1" applyBorder="1" applyAlignment="1"/>
    <xf numFmtId="0" fontId="1" fillId="0" borderId="0" xfId="0" applyFont="1" applyFill="1" applyBorder="1" applyAlignment="1"/>
    <xf numFmtId="165" fontId="3" fillId="0" borderId="1" xfId="0" applyNumberFormat="1" applyFont="1" applyBorder="1"/>
    <xf numFmtId="165" fontId="5" fillId="3" borderId="1" xfId="0" applyNumberFormat="1" applyFont="1" applyFill="1" applyBorder="1"/>
    <xf numFmtId="165" fontId="5" fillId="0" borderId="0" xfId="1" applyNumberFormat="1" applyFont="1" applyFill="1"/>
    <xf numFmtId="0" fontId="8" fillId="0" borderId="0" xfId="0" applyFont="1" applyAlignment="1">
      <alignment horizontal="right"/>
    </xf>
    <xf numFmtId="0" fontId="11" fillId="0" borderId="0" xfId="0" applyFont="1"/>
    <xf numFmtId="165" fontId="1" fillId="2" borderId="1" xfId="1" applyNumberFormat="1" applyFont="1" applyFill="1" applyBorder="1"/>
    <xf numFmtId="165" fontId="1" fillId="0" borderId="1" xfId="1" applyNumberFormat="1" applyFont="1" applyFill="1" applyBorder="1"/>
    <xf numFmtId="165" fontId="1" fillId="0" borderId="1" xfId="0" applyNumberFormat="1" applyFont="1" applyFill="1" applyBorder="1"/>
    <xf numFmtId="0" fontId="4" fillId="0" borderId="0" xfId="0" applyFont="1"/>
    <xf numFmtId="0" fontId="9" fillId="0" borderId="0" xfId="0" applyFont="1" applyFill="1"/>
    <xf numFmtId="165" fontId="3" fillId="0" borderId="1" xfId="0" applyNumberFormat="1" applyFont="1" applyFill="1" applyBorder="1"/>
    <xf numFmtId="0" fontId="12" fillId="0" borderId="0" xfId="0" applyFont="1" applyFill="1" applyBorder="1" applyAlignment="1">
      <alignment horizontal="left"/>
    </xf>
    <xf numFmtId="0" fontId="3" fillId="4" borderId="4" xfId="0" applyFont="1" applyFill="1" applyBorder="1" applyAlignment="1">
      <alignment horizontal="center"/>
    </xf>
    <xf numFmtId="0" fontId="0" fillId="0" borderId="5" xfId="0" applyBorder="1" applyAlignment="1">
      <alignment horizontal="center"/>
    </xf>
    <xf numFmtId="0" fontId="3" fillId="4" borderId="6" xfId="0" applyFont="1" applyFill="1" applyBorder="1" applyAlignment="1">
      <alignment horizontal="center"/>
    </xf>
    <xf numFmtId="0" fontId="0" fillId="4" borderId="5" xfId="0" applyFill="1" applyBorder="1" applyAlignment="1"/>
    <xf numFmtId="0" fontId="13" fillId="0" borderId="0" xfId="0" applyFont="1" applyAlignment="1">
      <alignment horizontal="left"/>
    </xf>
    <xf numFmtId="0" fontId="6" fillId="0" borderId="0" xfId="0" applyFont="1" applyAlignment="1">
      <alignment horizontal="left"/>
    </xf>
    <xf numFmtId="0" fontId="0" fillId="0" borderId="0" xfId="0" applyAlignment="1">
      <alignment horizontal="left"/>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8"/>
  <sheetViews>
    <sheetView tabSelected="1" workbookViewId="0">
      <selection activeCell="A35" sqref="A35"/>
    </sheetView>
  </sheetViews>
  <sheetFormatPr defaultRowHeight="12.75" x14ac:dyDescent="0.2"/>
  <cols>
    <col min="1" max="1" width="29.42578125" customWidth="1"/>
    <col min="2" max="24" width="11.7109375" customWidth="1"/>
    <col min="25" max="25" width="11.7109375" style="42" customWidth="1"/>
    <col min="26" max="37" width="11.7109375" customWidth="1"/>
  </cols>
  <sheetData>
    <row r="1" spans="1:25" ht="18" x14ac:dyDescent="0.25">
      <c r="A1" s="77" t="s">
        <v>78</v>
      </c>
      <c r="F1" s="89" t="s">
        <v>77</v>
      </c>
      <c r="G1" s="89"/>
      <c r="H1" s="89"/>
      <c r="I1" s="42"/>
    </row>
    <row r="2" spans="1:25" ht="15.75" x14ac:dyDescent="0.25">
      <c r="A2" s="8"/>
      <c r="F2" s="90" t="s">
        <v>75</v>
      </c>
      <c r="G2" s="91"/>
      <c r="H2" s="91"/>
      <c r="I2" s="42"/>
    </row>
    <row r="3" spans="1:25" ht="15.75" x14ac:dyDescent="0.25">
      <c r="A3" s="76" t="s">
        <v>53</v>
      </c>
      <c r="F3" s="90" t="s">
        <v>76</v>
      </c>
      <c r="G3" s="90"/>
      <c r="H3" s="90"/>
      <c r="I3" s="42"/>
    </row>
    <row r="4" spans="1:25" ht="15.75" x14ac:dyDescent="0.25">
      <c r="A4" s="76" t="s">
        <v>55</v>
      </c>
      <c r="G4" s="42"/>
      <c r="H4" s="42"/>
      <c r="I4" s="42"/>
    </row>
    <row r="5" spans="1:25" ht="15.75" x14ac:dyDescent="0.25">
      <c r="A5" s="8"/>
      <c r="D5" s="42"/>
      <c r="E5" s="42"/>
      <c r="F5" s="42"/>
      <c r="G5" s="42"/>
      <c r="H5" s="42"/>
      <c r="I5" s="42"/>
    </row>
    <row r="6" spans="1:25" x14ac:dyDescent="0.2">
      <c r="A6" s="85" t="s">
        <v>51</v>
      </c>
      <c r="B6" s="86"/>
      <c r="F6" s="42"/>
      <c r="G6" s="42"/>
      <c r="H6" s="42"/>
      <c r="I6" s="42"/>
    </row>
    <row r="7" spans="1:25" x14ac:dyDescent="0.2">
      <c r="A7" s="42" t="s">
        <v>52</v>
      </c>
      <c r="B7" s="47"/>
      <c r="C7" s="5"/>
      <c r="E7" s="42"/>
      <c r="F7" s="42"/>
      <c r="G7" s="42"/>
      <c r="H7" s="42"/>
      <c r="I7" s="42"/>
    </row>
    <row r="8" spans="1:25" x14ac:dyDescent="0.2">
      <c r="A8" s="48" t="s">
        <v>13</v>
      </c>
      <c r="B8" s="5">
        <v>39722</v>
      </c>
      <c r="C8" s="5"/>
      <c r="E8" s="42"/>
      <c r="F8" s="42"/>
      <c r="G8" s="42"/>
      <c r="H8" s="42"/>
      <c r="I8" s="42"/>
    </row>
    <row r="9" spans="1:25" s="9" customFormat="1" x14ac:dyDescent="0.2">
      <c r="A9" s="2"/>
      <c r="Y9" s="82"/>
    </row>
    <row r="10" spans="1:25" s="9" customFormat="1" x14ac:dyDescent="0.2">
      <c r="A10" s="85" t="s">
        <v>47</v>
      </c>
      <c r="B10" s="87"/>
      <c r="C10" s="88"/>
      <c r="Y10" s="82"/>
    </row>
    <row r="11" spans="1:25" s="9" customFormat="1" x14ac:dyDescent="0.2">
      <c r="A11" s="9" t="s">
        <v>50</v>
      </c>
      <c r="C11" s="10"/>
      <c r="Y11" s="82"/>
    </row>
    <row r="12" spans="1:25" s="9" customFormat="1" x14ac:dyDescent="0.2">
      <c r="C12" s="10"/>
      <c r="Y12" s="82"/>
    </row>
    <row r="13" spans="1:25" s="9" customFormat="1" x14ac:dyDescent="0.2">
      <c r="A13" s="45" t="s">
        <v>16</v>
      </c>
      <c r="B13" s="44"/>
      <c r="C13" s="45" t="s">
        <v>8</v>
      </c>
      <c r="D13" s="44"/>
      <c r="F13" s="81" t="s">
        <v>60</v>
      </c>
      <c r="Y13" s="82"/>
    </row>
    <row r="14" spans="1:25" x14ac:dyDescent="0.2">
      <c r="A14" s="45"/>
      <c r="B14" s="52" t="s">
        <v>15</v>
      </c>
      <c r="C14" s="45"/>
      <c r="D14" s="53" t="s">
        <v>15</v>
      </c>
      <c r="F14" s="1"/>
      <c r="H14" s="1"/>
    </row>
    <row r="15" spans="1:25" x14ac:dyDescent="0.2">
      <c r="A15" s="46" t="s">
        <v>14</v>
      </c>
      <c r="B15" s="50">
        <v>0</v>
      </c>
      <c r="C15" s="46" t="s">
        <v>5</v>
      </c>
      <c r="D15" s="50">
        <v>0</v>
      </c>
      <c r="F15" s="1"/>
      <c r="H15" s="1"/>
    </row>
    <row r="16" spans="1:25" x14ac:dyDescent="0.2">
      <c r="A16" s="46" t="s">
        <v>0</v>
      </c>
      <c r="B16" s="50">
        <v>0</v>
      </c>
      <c r="C16" s="46" t="s">
        <v>6</v>
      </c>
      <c r="D16" s="50">
        <v>0</v>
      </c>
      <c r="F16" s="3"/>
    </row>
    <row r="17" spans="1:37" x14ac:dyDescent="0.2">
      <c r="A17" s="46" t="s">
        <v>1</v>
      </c>
      <c r="B17" s="50">
        <v>0</v>
      </c>
      <c r="C17" s="46" t="s">
        <v>7</v>
      </c>
      <c r="D17" s="51">
        <v>0</v>
      </c>
      <c r="F17" s="3"/>
    </row>
    <row r="18" spans="1:37" x14ac:dyDescent="0.2">
      <c r="A18" s="46" t="s">
        <v>2</v>
      </c>
      <c r="B18" s="50">
        <v>0</v>
      </c>
      <c r="C18" s="46"/>
      <c r="D18" s="50">
        <f>SUM(D15:D17)</f>
        <v>0</v>
      </c>
      <c r="F18" s="3"/>
    </row>
    <row r="19" spans="1:37" x14ac:dyDescent="0.2">
      <c r="A19" s="46" t="s">
        <v>59</v>
      </c>
      <c r="B19" s="50">
        <v>0</v>
      </c>
      <c r="C19" s="3"/>
      <c r="D19" s="3"/>
      <c r="F19" s="3"/>
    </row>
    <row r="20" spans="1:37" x14ac:dyDescent="0.2">
      <c r="A20" s="46" t="s">
        <v>4</v>
      </c>
      <c r="B20" s="50">
        <v>0</v>
      </c>
      <c r="C20" s="3"/>
      <c r="D20" s="3"/>
      <c r="F20" s="3"/>
    </row>
    <row r="21" spans="1:37" ht="15" x14ac:dyDescent="0.35">
      <c r="A21" s="46" t="s">
        <v>54</v>
      </c>
      <c r="B21" s="75">
        <v>0</v>
      </c>
      <c r="C21" s="3"/>
      <c r="D21" s="3"/>
      <c r="F21" s="3"/>
    </row>
    <row r="22" spans="1:37" x14ac:dyDescent="0.2">
      <c r="B22" s="50">
        <f>SUM(B15:B21)</f>
        <v>0</v>
      </c>
      <c r="C22" s="3"/>
      <c r="D22" s="3"/>
      <c r="F22" s="3"/>
    </row>
    <row r="23" spans="1:37" ht="12" customHeight="1" x14ac:dyDescent="0.2">
      <c r="B23" s="6"/>
      <c r="C23" s="3"/>
      <c r="D23" s="3"/>
      <c r="F23" s="3"/>
    </row>
    <row r="24" spans="1:37" x14ac:dyDescent="0.2">
      <c r="A24" s="85" t="s">
        <v>48</v>
      </c>
      <c r="B24" s="86"/>
    </row>
    <row r="25" spans="1:37" x14ac:dyDescent="0.2">
      <c r="A25" s="36" t="s">
        <v>12</v>
      </c>
      <c r="B25" s="12"/>
      <c r="D25" s="4"/>
      <c r="E25" s="3"/>
    </row>
    <row r="26" spans="1:37" x14ac:dyDescent="0.2">
      <c r="A26" s="36"/>
      <c r="B26" s="12"/>
      <c r="D26" s="4"/>
      <c r="E26" s="3"/>
    </row>
    <row r="27" spans="1:37" x14ac:dyDescent="0.2">
      <c r="A27" s="66" t="s">
        <v>21</v>
      </c>
      <c r="B27" s="12"/>
      <c r="D27" s="4"/>
      <c r="E27" s="3"/>
    </row>
    <row r="28" spans="1:37" s="12" customFormat="1" x14ac:dyDescent="0.2">
      <c r="A28" s="63" t="s">
        <v>9</v>
      </c>
      <c r="C28" s="42"/>
      <c r="D28" s="42"/>
      <c r="E28" s="42"/>
      <c r="F28" s="42"/>
      <c r="Y28" s="14"/>
    </row>
    <row r="29" spans="1:37" s="11" customFormat="1" x14ac:dyDescent="0.2">
      <c r="B29" s="31" t="s">
        <v>57</v>
      </c>
      <c r="C29" s="31" t="s">
        <v>57</v>
      </c>
      <c r="D29" s="31" t="s">
        <v>57</v>
      </c>
      <c r="E29" s="31" t="s">
        <v>57</v>
      </c>
      <c r="F29" s="31" t="s">
        <v>57</v>
      </c>
      <c r="G29" s="31" t="s">
        <v>57</v>
      </c>
      <c r="H29" s="31" t="s">
        <v>57</v>
      </c>
      <c r="I29" s="31" t="s">
        <v>57</v>
      </c>
      <c r="J29" s="31" t="s">
        <v>57</v>
      </c>
      <c r="K29" s="31" t="s">
        <v>57</v>
      </c>
      <c r="L29" s="31" t="s">
        <v>57</v>
      </c>
      <c r="M29" s="31" t="s">
        <v>57</v>
      </c>
      <c r="N29" s="31" t="s">
        <v>57</v>
      </c>
      <c r="O29" s="31" t="s">
        <v>57</v>
      </c>
      <c r="P29" s="31" t="s">
        <v>57</v>
      </c>
      <c r="Q29" s="31" t="s">
        <v>57</v>
      </c>
      <c r="R29" s="31" t="s">
        <v>57</v>
      </c>
      <c r="S29" s="31" t="s">
        <v>57</v>
      </c>
      <c r="T29" s="31" t="s">
        <v>57</v>
      </c>
      <c r="U29" s="31" t="s">
        <v>57</v>
      </c>
      <c r="V29" s="31" t="s">
        <v>57</v>
      </c>
      <c r="W29" s="31" t="s">
        <v>57</v>
      </c>
      <c r="X29" s="31" t="s">
        <v>57</v>
      </c>
      <c r="Y29" s="31" t="s">
        <v>57</v>
      </c>
      <c r="Z29" s="31" t="s">
        <v>57</v>
      </c>
      <c r="AA29" s="31" t="s">
        <v>57</v>
      </c>
      <c r="AB29" s="31" t="s">
        <v>57</v>
      </c>
      <c r="AC29" s="31" t="s">
        <v>57</v>
      </c>
      <c r="AD29" s="31" t="s">
        <v>57</v>
      </c>
      <c r="AE29" s="31" t="s">
        <v>57</v>
      </c>
      <c r="AF29" s="31" t="s">
        <v>57</v>
      </c>
      <c r="AG29" s="31" t="s">
        <v>57</v>
      </c>
      <c r="AH29" s="31" t="s">
        <v>57</v>
      </c>
      <c r="AI29" s="31" t="s">
        <v>57</v>
      </c>
      <c r="AJ29" s="31" t="s">
        <v>57</v>
      </c>
      <c r="AK29" s="31" t="s">
        <v>57</v>
      </c>
    </row>
    <row r="30" spans="1:37" x14ac:dyDescent="0.2">
      <c r="A30" s="57"/>
      <c r="B30" s="65">
        <v>1</v>
      </c>
      <c r="C30" s="65">
        <v>2</v>
      </c>
      <c r="D30" s="65">
        <v>3</v>
      </c>
      <c r="E30" s="65">
        <v>4</v>
      </c>
      <c r="F30" s="65">
        <v>5</v>
      </c>
      <c r="G30" s="65">
        <v>6</v>
      </c>
      <c r="H30" s="65">
        <v>7</v>
      </c>
      <c r="I30" s="65">
        <v>8</v>
      </c>
      <c r="J30" s="65">
        <v>9</v>
      </c>
      <c r="K30" s="65">
        <v>10</v>
      </c>
      <c r="L30" s="65">
        <v>11</v>
      </c>
      <c r="M30" s="65">
        <v>12</v>
      </c>
      <c r="N30" s="65">
        <v>13</v>
      </c>
      <c r="O30" s="65">
        <v>14</v>
      </c>
      <c r="P30" s="65">
        <v>15</v>
      </c>
      <c r="Q30" s="65">
        <v>16</v>
      </c>
      <c r="R30" s="65">
        <v>17</v>
      </c>
      <c r="S30" s="65">
        <v>18</v>
      </c>
      <c r="T30" s="65">
        <v>19</v>
      </c>
      <c r="U30" s="65">
        <v>20</v>
      </c>
      <c r="V30" s="65">
        <v>21</v>
      </c>
      <c r="W30" s="65">
        <v>22</v>
      </c>
      <c r="X30" s="65">
        <v>23</v>
      </c>
      <c r="Y30" s="65">
        <v>24</v>
      </c>
      <c r="Z30" s="65">
        <v>25</v>
      </c>
      <c r="AA30" s="65">
        <v>26</v>
      </c>
      <c r="AB30" s="65">
        <v>27</v>
      </c>
      <c r="AC30" s="65">
        <v>28</v>
      </c>
      <c r="AD30" s="65">
        <v>29</v>
      </c>
      <c r="AE30" s="65">
        <v>30</v>
      </c>
      <c r="AF30" s="65">
        <v>31</v>
      </c>
      <c r="AG30" s="65">
        <v>32</v>
      </c>
      <c r="AH30" s="65">
        <v>33</v>
      </c>
      <c r="AI30" s="65">
        <v>34</v>
      </c>
      <c r="AJ30" s="65">
        <v>35</v>
      </c>
      <c r="AK30" s="65">
        <v>36</v>
      </c>
    </row>
    <row r="31" spans="1:37" x14ac:dyDescent="0.2">
      <c r="A31" s="58" t="s">
        <v>14</v>
      </c>
      <c r="B31" s="32">
        <f t="shared" ref="B31:B37" si="0">$B15*(1/6)</f>
        <v>0</v>
      </c>
      <c r="C31" s="32">
        <f t="shared" ref="C31:C37" si="1">$B15*(2/6)</f>
        <v>0</v>
      </c>
      <c r="D31" s="32">
        <f t="shared" ref="D31:D37" si="2">$B15*(3/6)</f>
        <v>0</v>
      </c>
      <c r="E31" s="32">
        <f t="shared" ref="E31:E37" si="3">$B15*(4/6)</f>
        <v>0</v>
      </c>
      <c r="F31" s="32">
        <f t="shared" ref="F31:F37" si="4">$B15*(5/6)</f>
        <v>0</v>
      </c>
      <c r="G31" s="32">
        <f t="shared" ref="G31:G37" si="5">$B15*(6/6)</f>
        <v>0</v>
      </c>
      <c r="H31" s="40">
        <f t="shared" ref="H31:H37" si="6">$G31</f>
        <v>0</v>
      </c>
      <c r="I31" s="40">
        <f t="shared" ref="I31:AK37" si="7">$G31</f>
        <v>0</v>
      </c>
      <c r="J31" s="40">
        <f t="shared" si="7"/>
        <v>0</v>
      </c>
      <c r="K31" s="40">
        <f t="shared" si="7"/>
        <v>0</v>
      </c>
      <c r="L31" s="40">
        <f t="shared" si="7"/>
        <v>0</v>
      </c>
      <c r="M31" s="40">
        <f t="shared" si="7"/>
        <v>0</v>
      </c>
      <c r="N31" s="40">
        <f t="shared" si="7"/>
        <v>0</v>
      </c>
      <c r="O31" s="40">
        <f t="shared" si="7"/>
        <v>0</v>
      </c>
      <c r="P31" s="40">
        <f t="shared" si="7"/>
        <v>0</v>
      </c>
      <c r="Q31" s="40">
        <f t="shared" si="7"/>
        <v>0</v>
      </c>
      <c r="R31" s="40">
        <f t="shared" si="7"/>
        <v>0</v>
      </c>
      <c r="S31" s="40">
        <f t="shared" si="7"/>
        <v>0</v>
      </c>
      <c r="T31" s="40">
        <f t="shared" si="7"/>
        <v>0</v>
      </c>
      <c r="U31" s="40">
        <f t="shared" si="7"/>
        <v>0</v>
      </c>
      <c r="V31" s="40">
        <f t="shared" si="7"/>
        <v>0</v>
      </c>
      <c r="W31" s="40">
        <f t="shared" si="7"/>
        <v>0</v>
      </c>
      <c r="X31" s="40">
        <f t="shared" si="7"/>
        <v>0</v>
      </c>
      <c r="Y31" s="40">
        <f t="shared" si="7"/>
        <v>0</v>
      </c>
      <c r="Z31" s="40">
        <f t="shared" si="7"/>
        <v>0</v>
      </c>
      <c r="AA31" s="40">
        <f t="shared" si="7"/>
        <v>0</v>
      </c>
      <c r="AB31" s="40">
        <f t="shared" si="7"/>
        <v>0</v>
      </c>
      <c r="AC31" s="40">
        <f t="shared" si="7"/>
        <v>0</v>
      </c>
      <c r="AD31" s="40">
        <f t="shared" si="7"/>
        <v>0</v>
      </c>
      <c r="AE31" s="40">
        <f t="shared" si="7"/>
        <v>0</v>
      </c>
      <c r="AF31" s="40">
        <f t="shared" si="7"/>
        <v>0</v>
      </c>
      <c r="AG31" s="40">
        <f t="shared" si="7"/>
        <v>0</v>
      </c>
      <c r="AH31" s="40">
        <f t="shared" si="7"/>
        <v>0</v>
      </c>
      <c r="AI31" s="40">
        <f t="shared" si="7"/>
        <v>0</v>
      </c>
      <c r="AJ31" s="40">
        <f t="shared" si="7"/>
        <v>0</v>
      </c>
      <c r="AK31" s="40">
        <f t="shared" si="7"/>
        <v>0</v>
      </c>
    </row>
    <row r="32" spans="1:37" s="6" customFormat="1" x14ac:dyDescent="0.2">
      <c r="A32" s="59" t="s">
        <v>0</v>
      </c>
      <c r="B32" s="32">
        <f t="shared" si="0"/>
        <v>0</v>
      </c>
      <c r="C32" s="32">
        <f t="shared" si="1"/>
        <v>0</v>
      </c>
      <c r="D32" s="32">
        <f t="shared" si="2"/>
        <v>0</v>
      </c>
      <c r="E32" s="32">
        <f t="shared" si="3"/>
        <v>0</v>
      </c>
      <c r="F32" s="32">
        <f t="shared" si="4"/>
        <v>0</v>
      </c>
      <c r="G32" s="32">
        <f t="shared" si="5"/>
        <v>0</v>
      </c>
      <c r="H32" s="40">
        <f t="shared" si="6"/>
        <v>0</v>
      </c>
      <c r="I32" s="40">
        <f t="shared" ref="I32:W32" si="8">$G32</f>
        <v>0</v>
      </c>
      <c r="J32" s="40">
        <f t="shared" si="8"/>
        <v>0</v>
      </c>
      <c r="K32" s="40">
        <f t="shared" si="8"/>
        <v>0</v>
      </c>
      <c r="L32" s="40">
        <f t="shared" si="8"/>
        <v>0</v>
      </c>
      <c r="M32" s="40">
        <f t="shared" si="8"/>
        <v>0</v>
      </c>
      <c r="N32" s="40">
        <f t="shared" si="8"/>
        <v>0</v>
      </c>
      <c r="O32" s="40">
        <f t="shared" si="8"/>
        <v>0</v>
      </c>
      <c r="P32" s="40">
        <f t="shared" si="8"/>
        <v>0</v>
      </c>
      <c r="Q32" s="40">
        <f t="shared" si="8"/>
        <v>0</v>
      </c>
      <c r="R32" s="40">
        <f t="shared" si="8"/>
        <v>0</v>
      </c>
      <c r="S32" s="40">
        <f t="shared" si="8"/>
        <v>0</v>
      </c>
      <c r="T32" s="40">
        <f t="shared" si="8"/>
        <v>0</v>
      </c>
      <c r="U32" s="40">
        <f t="shared" si="8"/>
        <v>0</v>
      </c>
      <c r="V32" s="40">
        <f t="shared" si="8"/>
        <v>0</v>
      </c>
      <c r="W32" s="40">
        <f t="shared" si="8"/>
        <v>0</v>
      </c>
      <c r="X32" s="40">
        <f t="shared" si="7"/>
        <v>0</v>
      </c>
      <c r="Y32" s="40">
        <f t="shared" si="7"/>
        <v>0</v>
      </c>
      <c r="Z32" s="40">
        <f t="shared" si="7"/>
        <v>0</v>
      </c>
      <c r="AA32" s="40">
        <f t="shared" si="7"/>
        <v>0</v>
      </c>
      <c r="AB32" s="40">
        <f t="shared" si="7"/>
        <v>0</v>
      </c>
      <c r="AC32" s="40">
        <f t="shared" si="7"/>
        <v>0</v>
      </c>
      <c r="AD32" s="40">
        <f t="shared" si="7"/>
        <v>0</v>
      </c>
      <c r="AE32" s="40">
        <f t="shared" si="7"/>
        <v>0</v>
      </c>
      <c r="AF32" s="40">
        <f t="shared" si="7"/>
        <v>0</v>
      </c>
      <c r="AG32" s="40">
        <f t="shared" si="7"/>
        <v>0</v>
      </c>
      <c r="AH32" s="40">
        <f t="shared" si="7"/>
        <v>0</v>
      </c>
      <c r="AI32" s="40">
        <f t="shared" si="7"/>
        <v>0</v>
      </c>
      <c r="AJ32" s="40">
        <f t="shared" si="7"/>
        <v>0</v>
      </c>
      <c r="AK32" s="40">
        <f t="shared" si="7"/>
        <v>0</v>
      </c>
    </row>
    <row r="33" spans="1:37" s="6" customFormat="1" x14ac:dyDescent="0.2">
      <c r="A33" s="59" t="s">
        <v>1</v>
      </c>
      <c r="B33" s="32">
        <f t="shared" si="0"/>
        <v>0</v>
      </c>
      <c r="C33" s="32">
        <f t="shared" si="1"/>
        <v>0</v>
      </c>
      <c r="D33" s="32">
        <f t="shared" si="2"/>
        <v>0</v>
      </c>
      <c r="E33" s="32">
        <f t="shared" si="3"/>
        <v>0</v>
      </c>
      <c r="F33" s="32">
        <f t="shared" si="4"/>
        <v>0</v>
      </c>
      <c r="G33" s="32">
        <f t="shared" si="5"/>
        <v>0</v>
      </c>
      <c r="H33" s="40">
        <f t="shared" si="6"/>
        <v>0</v>
      </c>
      <c r="I33" s="40">
        <f t="shared" si="7"/>
        <v>0</v>
      </c>
      <c r="J33" s="40">
        <f t="shared" si="7"/>
        <v>0</v>
      </c>
      <c r="K33" s="40">
        <f t="shared" si="7"/>
        <v>0</v>
      </c>
      <c r="L33" s="40">
        <f t="shared" si="7"/>
        <v>0</v>
      </c>
      <c r="M33" s="40">
        <f t="shared" si="7"/>
        <v>0</v>
      </c>
      <c r="N33" s="40">
        <f t="shared" si="7"/>
        <v>0</v>
      </c>
      <c r="O33" s="40">
        <f t="shared" si="7"/>
        <v>0</v>
      </c>
      <c r="P33" s="40">
        <f t="shared" si="7"/>
        <v>0</v>
      </c>
      <c r="Q33" s="40">
        <f t="shared" si="7"/>
        <v>0</v>
      </c>
      <c r="R33" s="40">
        <f t="shared" si="7"/>
        <v>0</v>
      </c>
      <c r="S33" s="40">
        <f t="shared" si="7"/>
        <v>0</v>
      </c>
      <c r="T33" s="40">
        <f t="shared" si="7"/>
        <v>0</v>
      </c>
      <c r="U33" s="40">
        <f t="shared" si="7"/>
        <v>0</v>
      </c>
      <c r="V33" s="40">
        <f t="shared" si="7"/>
        <v>0</v>
      </c>
      <c r="W33" s="40">
        <f t="shared" si="7"/>
        <v>0</v>
      </c>
      <c r="X33" s="40">
        <f t="shared" si="7"/>
        <v>0</v>
      </c>
      <c r="Y33" s="40">
        <f t="shared" si="7"/>
        <v>0</v>
      </c>
      <c r="Z33" s="40">
        <f t="shared" si="7"/>
        <v>0</v>
      </c>
      <c r="AA33" s="40">
        <f t="shared" si="7"/>
        <v>0</v>
      </c>
      <c r="AB33" s="40">
        <f t="shared" si="7"/>
        <v>0</v>
      </c>
      <c r="AC33" s="40">
        <f t="shared" si="7"/>
        <v>0</v>
      </c>
      <c r="AD33" s="40">
        <f t="shared" si="7"/>
        <v>0</v>
      </c>
      <c r="AE33" s="40">
        <f t="shared" si="7"/>
        <v>0</v>
      </c>
      <c r="AF33" s="40">
        <f t="shared" si="7"/>
        <v>0</v>
      </c>
      <c r="AG33" s="40">
        <f t="shared" si="7"/>
        <v>0</v>
      </c>
      <c r="AH33" s="40">
        <f t="shared" si="7"/>
        <v>0</v>
      </c>
      <c r="AI33" s="40">
        <f t="shared" si="7"/>
        <v>0</v>
      </c>
      <c r="AJ33" s="40">
        <f t="shared" si="7"/>
        <v>0</v>
      </c>
      <c r="AK33" s="40">
        <f t="shared" si="7"/>
        <v>0</v>
      </c>
    </row>
    <row r="34" spans="1:37" s="6" customFormat="1" x14ac:dyDescent="0.2">
      <c r="A34" s="59" t="s">
        <v>2</v>
      </c>
      <c r="B34" s="32">
        <f t="shared" si="0"/>
        <v>0</v>
      </c>
      <c r="C34" s="32">
        <f t="shared" si="1"/>
        <v>0</v>
      </c>
      <c r="D34" s="32">
        <f t="shared" si="2"/>
        <v>0</v>
      </c>
      <c r="E34" s="32">
        <f t="shared" si="3"/>
        <v>0</v>
      </c>
      <c r="F34" s="32">
        <f t="shared" si="4"/>
        <v>0</v>
      </c>
      <c r="G34" s="32">
        <f t="shared" si="5"/>
        <v>0</v>
      </c>
      <c r="H34" s="40">
        <f t="shared" si="6"/>
        <v>0</v>
      </c>
      <c r="I34" s="40">
        <f t="shared" si="7"/>
        <v>0</v>
      </c>
      <c r="J34" s="40">
        <f t="shared" si="7"/>
        <v>0</v>
      </c>
      <c r="K34" s="40">
        <f t="shared" si="7"/>
        <v>0</v>
      </c>
      <c r="L34" s="40">
        <f t="shared" si="7"/>
        <v>0</v>
      </c>
      <c r="M34" s="40">
        <f t="shared" si="7"/>
        <v>0</v>
      </c>
      <c r="N34" s="40">
        <f t="shared" si="7"/>
        <v>0</v>
      </c>
      <c r="O34" s="40">
        <f t="shared" si="7"/>
        <v>0</v>
      </c>
      <c r="P34" s="40">
        <f t="shared" si="7"/>
        <v>0</v>
      </c>
      <c r="Q34" s="40">
        <f t="shared" si="7"/>
        <v>0</v>
      </c>
      <c r="R34" s="40">
        <f t="shared" si="7"/>
        <v>0</v>
      </c>
      <c r="S34" s="40">
        <f t="shared" si="7"/>
        <v>0</v>
      </c>
      <c r="T34" s="40">
        <f t="shared" si="7"/>
        <v>0</v>
      </c>
      <c r="U34" s="40">
        <f t="shared" si="7"/>
        <v>0</v>
      </c>
      <c r="V34" s="40">
        <f t="shared" si="7"/>
        <v>0</v>
      </c>
      <c r="W34" s="40">
        <f t="shared" si="7"/>
        <v>0</v>
      </c>
      <c r="X34" s="40">
        <f t="shared" si="7"/>
        <v>0</v>
      </c>
      <c r="Y34" s="40">
        <f t="shared" si="7"/>
        <v>0</v>
      </c>
      <c r="Z34" s="40">
        <f t="shared" si="7"/>
        <v>0</v>
      </c>
      <c r="AA34" s="40">
        <f t="shared" si="7"/>
        <v>0</v>
      </c>
      <c r="AB34" s="40">
        <f t="shared" si="7"/>
        <v>0</v>
      </c>
      <c r="AC34" s="40">
        <f t="shared" si="7"/>
        <v>0</v>
      </c>
      <c r="AD34" s="40">
        <f t="shared" si="7"/>
        <v>0</v>
      </c>
      <c r="AE34" s="40">
        <f t="shared" si="7"/>
        <v>0</v>
      </c>
      <c r="AF34" s="40">
        <f t="shared" si="7"/>
        <v>0</v>
      </c>
      <c r="AG34" s="40">
        <f t="shared" si="7"/>
        <v>0</v>
      </c>
      <c r="AH34" s="40">
        <f t="shared" si="7"/>
        <v>0</v>
      </c>
      <c r="AI34" s="40">
        <f t="shared" si="7"/>
        <v>0</v>
      </c>
      <c r="AJ34" s="40">
        <f t="shared" si="7"/>
        <v>0</v>
      </c>
      <c r="AK34" s="40">
        <f t="shared" si="7"/>
        <v>0</v>
      </c>
    </row>
    <row r="35" spans="1:37" s="6" customFormat="1" x14ac:dyDescent="0.2">
      <c r="A35" s="59" t="s">
        <v>3</v>
      </c>
      <c r="B35" s="32">
        <f t="shared" si="0"/>
        <v>0</v>
      </c>
      <c r="C35" s="32">
        <f t="shared" si="1"/>
        <v>0</v>
      </c>
      <c r="D35" s="32">
        <f t="shared" si="2"/>
        <v>0</v>
      </c>
      <c r="E35" s="32">
        <f t="shared" si="3"/>
        <v>0</v>
      </c>
      <c r="F35" s="32">
        <f t="shared" si="4"/>
        <v>0</v>
      </c>
      <c r="G35" s="32">
        <f t="shared" si="5"/>
        <v>0</v>
      </c>
      <c r="H35" s="40">
        <f t="shared" si="6"/>
        <v>0</v>
      </c>
      <c r="I35" s="40">
        <f t="shared" si="7"/>
        <v>0</v>
      </c>
      <c r="J35" s="40">
        <f t="shared" si="7"/>
        <v>0</v>
      </c>
      <c r="K35" s="40">
        <f t="shared" si="7"/>
        <v>0</v>
      </c>
      <c r="L35" s="40">
        <f t="shared" si="7"/>
        <v>0</v>
      </c>
      <c r="M35" s="40">
        <f t="shared" si="7"/>
        <v>0</v>
      </c>
      <c r="N35" s="40">
        <f t="shared" si="7"/>
        <v>0</v>
      </c>
      <c r="O35" s="40">
        <f t="shared" si="7"/>
        <v>0</v>
      </c>
      <c r="P35" s="40">
        <f t="shared" si="7"/>
        <v>0</v>
      </c>
      <c r="Q35" s="40">
        <f t="shared" si="7"/>
        <v>0</v>
      </c>
      <c r="R35" s="40">
        <f t="shared" si="7"/>
        <v>0</v>
      </c>
      <c r="S35" s="40">
        <f t="shared" si="7"/>
        <v>0</v>
      </c>
      <c r="T35" s="40">
        <f t="shared" si="7"/>
        <v>0</v>
      </c>
      <c r="U35" s="40">
        <f t="shared" si="7"/>
        <v>0</v>
      </c>
      <c r="V35" s="40">
        <f t="shared" si="7"/>
        <v>0</v>
      </c>
      <c r="W35" s="40">
        <f t="shared" si="7"/>
        <v>0</v>
      </c>
      <c r="X35" s="40">
        <f t="shared" si="7"/>
        <v>0</v>
      </c>
      <c r="Y35" s="40">
        <f t="shared" si="7"/>
        <v>0</v>
      </c>
      <c r="Z35" s="40">
        <f t="shared" si="7"/>
        <v>0</v>
      </c>
      <c r="AA35" s="40">
        <f t="shared" si="7"/>
        <v>0</v>
      </c>
      <c r="AB35" s="40">
        <f t="shared" si="7"/>
        <v>0</v>
      </c>
      <c r="AC35" s="40">
        <f t="shared" si="7"/>
        <v>0</v>
      </c>
      <c r="AD35" s="40">
        <f t="shared" si="7"/>
        <v>0</v>
      </c>
      <c r="AE35" s="40">
        <f t="shared" si="7"/>
        <v>0</v>
      </c>
      <c r="AF35" s="40">
        <f t="shared" si="7"/>
        <v>0</v>
      </c>
      <c r="AG35" s="40">
        <f t="shared" si="7"/>
        <v>0</v>
      </c>
      <c r="AH35" s="40">
        <f t="shared" si="7"/>
        <v>0</v>
      </c>
      <c r="AI35" s="40">
        <f t="shared" si="7"/>
        <v>0</v>
      </c>
      <c r="AJ35" s="40">
        <f t="shared" si="7"/>
        <v>0</v>
      </c>
      <c r="AK35" s="40">
        <f t="shared" si="7"/>
        <v>0</v>
      </c>
    </row>
    <row r="36" spans="1:37" s="6" customFormat="1" x14ac:dyDescent="0.2">
      <c r="A36" s="59" t="s">
        <v>4</v>
      </c>
      <c r="B36" s="78">
        <f t="shared" si="0"/>
        <v>0</v>
      </c>
      <c r="C36" s="78">
        <f t="shared" si="1"/>
        <v>0</v>
      </c>
      <c r="D36" s="78">
        <f t="shared" si="2"/>
        <v>0</v>
      </c>
      <c r="E36" s="78">
        <f t="shared" si="3"/>
        <v>0</v>
      </c>
      <c r="F36" s="78">
        <f t="shared" si="4"/>
        <v>0</v>
      </c>
      <c r="G36" s="78">
        <f t="shared" si="5"/>
        <v>0</v>
      </c>
      <c r="H36" s="79">
        <f t="shared" si="6"/>
        <v>0</v>
      </c>
      <c r="I36" s="79">
        <f t="shared" si="7"/>
        <v>0</v>
      </c>
      <c r="J36" s="79">
        <f t="shared" si="7"/>
        <v>0</v>
      </c>
      <c r="K36" s="79">
        <f t="shared" si="7"/>
        <v>0</v>
      </c>
      <c r="L36" s="79">
        <f t="shared" si="7"/>
        <v>0</v>
      </c>
      <c r="M36" s="79">
        <f t="shared" si="7"/>
        <v>0</v>
      </c>
      <c r="N36" s="79">
        <f t="shared" si="7"/>
        <v>0</v>
      </c>
      <c r="O36" s="79">
        <f t="shared" si="7"/>
        <v>0</v>
      </c>
      <c r="P36" s="79">
        <f t="shared" si="7"/>
        <v>0</v>
      </c>
      <c r="Q36" s="79">
        <f t="shared" si="7"/>
        <v>0</v>
      </c>
      <c r="R36" s="79">
        <f t="shared" si="7"/>
        <v>0</v>
      </c>
      <c r="S36" s="79">
        <f t="shared" si="7"/>
        <v>0</v>
      </c>
      <c r="T36" s="79">
        <f t="shared" si="7"/>
        <v>0</v>
      </c>
      <c r="U36" s="79">
        <f t="shared" si="7"/>
        <v>0</v>
      </c>
      <c r="V36" s="79">
        <f t="shared" si="7"/>
        <v>0</v>
      </c>
      <c r="W36" s="79">
        <f t="shared" si="7"/>
        <v>0</v>
      </c>
      <c r="X36" s="79">
        <f t="shared" si="7"/>
        <v>0</v>
      </c>
      <c r="Y36" s="79">
        <f t="shared" si="7"/>
        <v>0</v>
      </c>
      <c r="Z36" s="79">
        <f t="shared" si="7"/>
        <v>0</v>
      </c>
      <c r="AA36" s="79">
        <f t="shared" si="7"/>
        <v>0</v>
      </c>
      <c r="AB36" s="79">
        <f t="shared" si="7"/>
        <v>0</v>
      </c>
      <c r="AC36" s="79">
        <f t="shared" si="7"/>
        <v>0</v>
      </c>
      <c r="AD36" s="79">
        <f t="shared" si="7"/>
        <v>0</v>
      </c>
      <c r="AE36" s="79">
        <f t="shared" si="7"/>
        <v>0</v>
      </c>
      <c r="AF36" s="79">
        <f t="shared" si="7"/>
        <v>0</v>
      </c>
      <c r="AG36" s="79">
        <f t="shared" si="7"/>
        <v>0</v>
      </c>
      <c r="AH36" s="79">
        <f t="shared" si="7"/>
        <v>0</v>
      </c>
      <c r="AI36" s="79">
        <f t="shared" si="7"/>
        <v>0</v>
      </c>
      <c r="AJ36" s="79">
        <f t="shared" si="7"/>
        <v>0</v>
      </c>
      <c r="AK36" s="79">
        <f t="shared" si="7"/>
        <v>0</v>
      </c>
    </row>
    <row r="37" spans="1:37" s="6" customFormat="1" ht="15" x14ac:dyDescent="0.35">
      <c r="A37" s="59" t="s">
        <v>54</v>
      </c>
      <c r="B37" s="33">
        <f t="shared" si="0"/>
        <v>0</v>
      </c>
      <c r="C37" s="33">
        <f t="shared" si="1"/>
        <v>0</v>
      </c>
      <c r="D37" s="33">
        <f t="shared" si="2"/>
        <v>0</v>
      </c>
      <c r="E37" s="33">
        <f t="shared" si="3"/>
        <v>0</v>
      </c>
      <c r="F37" s="33">
        <f t="shared" si="4"/>
        <v>0</v>
      </c>
      <c r="G37" s="33">
        <f t="shared" si="5"/>
        <v>0</v>
      </c>
      <c r="H37" s="41">
        <f t="shared" si="6"/>
        <v>0</v>
      </c>
      <c r="I37" s="41">
        <f t="shared" si="7"/>
        <v>0</v>
      </c>
      <c r="J37" s="41">
        <f t="shared" si="7"/>
        <v>0</v>
      </c>
      <c r="K37" s="41">
        <f t="shared" si="7"/>
        <v>0</v>
      </c>
      <c r="L37" s="41">
        <f t="shared" si="7"/>
        <v>0</v>
      </c>
      <c r="M37" s="41">
        <f t="shared" si="7"/>
        <v>0</v>
      </c>
      <c r="N37" s="41">
        <f t="shared" si="7"/>
        <v>0</v>
      </c>
      <c r="O37" s="41">
        <f t="shared" si="7"/>
        <v>0</v>
      </c>
      <c r="P37" s="41">
        <f t="shared" si="7"/>
        <v>0</v>
      </c>
      <c r="Q37" s="41">
        <f t="shared" si="7"/>
        <v>0</v>
      </c>
      <c r="R37" s="41">
        <f t="shared" si="7"/>
        <v>0</v>
      </c>
      <c r="S37" s="41">
        <f t="shared" si="7"/>
        <v>0</v>
      </c>
      <c r="T37" s="41">
        <f t="shared" si="7"/>
        <v>0</v>
      </c>
      <c r="U37" s="41">
        <f t="shared" si="7"/>
        <v>0</v>
      </c>
      <c r="V37" s="41">
        <f t="shared" si="7"/>
        <v>0</v>
      </c>
      <c r="W37" s="41">
        <f t="shared" si="7"/>
        <v>0</v>
      </c>
      <c r="X37" s="41">
        <f t="shared" si="7"/>
        <v>0</v>
      </c>
      <c r="Y37" s="41">
        <f t="shared" si="7"/>
        <v>0</v>
      </c>
      <c r="Z37" s="41">
        <f t="shared" si="7"/>
        <v>0</v>
      </c>
      <c r="AA37" s="41">
        <f t="shared" si="7"/>
        <v>0</v>
      </c>
      <c r="AB37" s="41">
        <f t="shared" si="7"/>
        <v>0</v>
      </c>
      <c r="AC37" s="41">
        <f t="shared" si="7"/>
        <v>0</v>
      </c>
      <c r="AD37" s="41">
        <f t="shared" si="7"/>
        <v>0</v>
      </c>
      <c r="AE37" s="41">
        <f t="shared" si="7"/>
        <v>0</v>
      </c>
      <c r="AF37" s="41">
        <f t="shared" si="7"/>
        <v>0</v>
      </c>
      <c r="AG37" s="41">
        <f t="shared" si="7"/>
        <v>0</v>
      </c>
      <c r="AH37" s="41">
        <f t="shared" si="7"/>
        <v>0</v>
      </c>
      <c r="AI37" s="41">
        <f t="shared" si="7"/>
        <v>0</v>
      </c>
      <c r="AJ37" s="41">
        <f t="shared" si="7"/>
        <v>0</v>
      </c>
      <c r="AK37" s="41">
        <f t="shared" si="7"/>
        <v>0</v>
      </c>
    </row>
    <row r="38" spans="1:37" x14ac:dyDescent="0.2">
      <c r="A38" s="59" t="s">
        <v>10</v>
      </c>
      <c r="B38" s="34">
        <f t="shared" ref="B38:AK38" si="9">SUM(B31:B37)</f>
        <v>0</v>
      </c>
      <c r="C38" s="34">
        <f t="shared" si="9"/>
        <v>0</v>
      </c>
      <c r="D38" s="34">
        <f t="shared" si="9"/>
        <v>0</v>
      </c>
      <c r="E38" s="34">
        <f t="shared" si="9"/>
        <v>0</v>
      </c>
      <c r="F38" s="34">
        <f t="shared" si="9"/>
        <v>0</v>
      </c>
      <c r="G38" s="34">
        <f t="shared" si="9"/>
        <v>0</v>
      </c>
      <c r="H38" s="37">
        <f t="shared" si="9"/>
        <v>0</v>
      </c>
      <c r="I38" s="37">
        <f t="shared" si="9"/>
        <v>0</v>
      </c>
      <c r="J38" s="37">
        <f t="shared" si="9"/>
        <v>0</v>
      </c>
      <c r="K38" s="37">
        <f t="shared" si="9"/>
        <v>0</v>
      </c>
      <c r="L38" s="37">
        <f t="shared" si="9"/>
        <v>0</v>
      </c>
      <c r="M38" s="37">
        <f t="shared" si="9"/>
        <v>0</v>
      </c>
      <c r="N38" s="37">
        <f t="shared" si="9"/>
        <v>0</v>
      </c>
      <c r="O38" s="37">
        <f t="shared" si="9"/>
        <v>0</v>
      </c>
      <c r="P38" s="37">
        <f t="shared" si="9"/>
        <v>0</v>
      </c>
      <c r="Q38" s="37">
        <f t="shared" si="9"/>
        <v>0</v>
      </c>
      <c r="R38" s="37">
        <f t="shared" si="9"/>
        <v>0</v>
      </c>
      <c r="S38" s="37">
        <f t="shared" si="9"/>
        <v>0</v>
      </c>
      <c r="T38" s="37">
        <f t="shared" si="9"/>
        <v>0</v>
      </c>
      <c r="U38" s="37">
        <f t="shared" si="9"/>
        <v>0</v>
      </c>
      <c r="V38" s="37">
        <f t="shared" si="9"/>
        <v>0</v>
      </c>
      <c r="W38" s="37">
        <f t="shared" si="9"/>
        <v>0</v>
      </c>
      <c r="X38" s="37">
        <f t="shared" si="9"/>
        <v>0</v>
      </c>
      <c r="Y38" s="37">
        <f t="shared" si="9"/>
        <v>0</v>
      </c>
      <c r="Z38" s="37">
        <f t="shared" si="9"/>
        <v>0</v>
      </c>
      <c r="AA38" s="37">
        <f t="shared" si="9"/>
        <v>0</v>
      </c>
      <c r="AB38" s="37">
        <f t="shared" si="9"/>
        <v>0</v>
      </c>
      <c r="AC38" s="37">
        <f t="shared" si="9"/>
        <v>0</v>
      </c>
      <c r="AD38" s="37">
        <f t="shared" si="9"/>
        <v>0</v>
      </c>
      <c r="AE38" s="37">
        <f t="shared" si="9"/>
        <v>0</v>
      </c>
      <c r="AF38" s="37">
        <f t="shared" si="9"/>
        <v>0</v>
      </c>
      <c r="AG38" s="37">
        <f t="shared" si="9"/>
        <v>0</v>
      </c>
      <c r="AH38" s="37">
        <f t="shared" si="9"/>
        <v>0</v>
      </c>
      <c r="AI38" s="37">
        <f t="shared" si="9"/>
        <v>0</v>
      </c>
      <c r="AJ38" s="37">
        <f t="shared" si="9"/>
        <v>0</v>
      </c>
      <c r="AK38" s="37">
        <f t="shared" si="9"/>
        <v>0</v>
      </c>
    </row>
    <row r="39" spans="1:37" s="42" customFormat="1" x14ac:dyDescent="0.2">
      <c r="A39" s="68"/>
      <c r="B39" s="39"/>
      <c r="C39" s="39"/>
      <c r="D39" s="39"/>
      <c r="E39" s="39"/>
      <c r="F39" s="39"/>
      <c r="G39" s="39"/>
      <c r="H39" s="39"/>
      <c r="I39" s="39"/>
      <c r="J39" s="39"/>
      <c r="K39" s="39"/>
      <c r="L39" s="39"/>
      <c r="M39" s="39"/>
      <c r="N39" s="39"/>
      <c r="O39" s="39"/>
      <c r="P39" s="39"/>
      <c r="Q39" s="39"/>
      <c r="R39" s="39"/>
      <c r="S39" s="39"/>
      <c r="T39" s="39"/>
      <c r="U39" s="39"/>
      <c r="V39" s="39"/>
      <c r="W39" s="39"/>
      <c r="X39" s="39"/>
      <c r="Y39" s="39"/>
    </row>
    <row r="40" spans="1:37" x14ac:dyDescent="0.2">
      <c r="A40" s="7"/>
      <c r="B40" s="39"/>
      <c r="C40" s="39"/>
      <c r="D40" s="39"/>
      <c r="E40" s="39"/>
      <c r="F40" s="39"/>
      <c r="G40" s="39"/>
      <c r="H40" s="38"/>
      <c r="I40" s="38"/>
      <c r="J40" s="38"/>
      <c r="K40" s="38"/>
      <c r="L40" s="38"/>
      <c r="M40" s="38"/>
      <c r="N40" s="38"/>
      <c r="O40" s="38"/>
      <c r="P40" s="38"/>
      <c r="Q40" s="38"/>
      <c r="R40" s="38"/>
      <c r="S40" s="38"/>
      <c r="T40" s="38"/>
      <c r="U40" s="38"/>
      <c r="V40" s="38"/>
      <c r="W40" s="38"/>
      <c r="X40" s="38"/>
      <c r="Y40" s="39"/>
    </row>
    <row r="41" spans="1:37" x14ac:dyDescent="0.2">
      <c r="A41" s="67" t="s">
        <v>22</v>
      </c>
      <c r="B41" s="39"/>
      <c r="C41" s="39"/>
      <c r="D41" s="39"/>
      <c r="E41" s="39"/>
      <c r="F41" s="39"/>
      <c r="G41" s="39"/>
      <c r="H41" s="38"/>
      <c r="I41" s="38"/>
      <c r="J41" s="38"/>
      <c r="K41" s="38"/>
      <c r="L41" s="38"/>
      <c r="M41" s="38"/>
      <c r="N41" s="38"/>
      <c r="O41" s="38"/>
      <c r="P41" s="38"/>
      <c r="Q41" s="38"/>
      <c r="R41" s="38"/>
      <c r="S41" s="38"/>
      <c r="T41" s="38"/>
      <c r="U41" s="38"/>
      <c r="V41" s="38"/>
      <c r="W41" s="38"/>
      <c r="X41" s="38"/>
      <c r="Y41" s="39"/>
    </row>
    <row r="42" spans="1:37" x14ac:dyDescent="0.2">
      <c r="A42" s="63" t="s">
        <v>73</v>
      </c>
      <c r="C42" s="43"/>
      <c r="D42" s="43"/>
      <c r="E42" s="43"/>
      <c r="F42" s="43"/>
      <c r="G42" s="42"/>
      <c r="H42" s="38"/>
      <c r="I42" s="38"/>
      <c r="J42" s="38"/>
      <c r="K42" s="38"/>
      <c r="L42" s="38"/>
      <c r="M42" s="38"/>
      <c r="N42" s="38"/>
      <c r="O42" s="38"/>
      <c r="P42" s="38"/>
      <c r="Q42" s="38"/>
      <c r="R42" s="38"/>
      <c r="S42" s="38"/>
      <c r="T42" s="38"/>
      <c r="U42" s="38"/>
      <c r="V42" s="38"/>
      <c r="W42" s="38"/>
      <c r="X42" s="38"/>
      <c r="Y42" s="39"/>
    </row>
    <row r="43" spans="1:37" s="9" customFormat="1" x14ac:dyDescent="0.2">
      <c r="B43" s="31"/>
      <c r="C43" s="31"/>
      <c r="D43" s="31"/>
      <c r="E43" s="31"/>
      <c r="F43" s="31"/>
      <c r="G43" s="31"/>
      <c r="H43" s="64"/>
      <c r="I43" s="64"/>
      <c r="J43" s="64"/>
      <c r="K43" s="64"/>
      <c r="L43" s="64"/>
      <c r="M43" s="64"/>
      <c r="N43" s="64"/>
      <c r="O43" s="64"/>
      <c r="P43" s="64"/>
      <c r="Q43" s="64"/>
      <c r="R43" s="64"/>
      <c r="S43" s="64"/>
      <c r="T43" s="64"/>
      <c r="U43" s="64"/>
      <c r="V43" s="64"/>
      <c r="W43" s="64"/>
      <c r="X43" s="64"/>
      <c r="Y43" s="31"/>
    </row>
    <row r="44" spans="1:37" x14ac:dyDescent="0.2">
      <c r="A44" s="57"/>
      <c r="B44" s="65" t="s">
        <v>23</v>
      </c>
      <c r="C44" s="65" t="s">
        <v>24</v>
      </c>
      <c r="D44" s="65" t="s">
        <v>25</v>
      </c>
      <c r="E44" s="65" t="s">
        <v>26</v>
      </c>
      <c r="F44" s="65" t="s">
        <v>27</v>
      </c>
      <c r="G44" s="65" t="s">
        <v>28</v>
      </c>
      <c r="H44" s="65" t="s">
        <v>29</v>
      </c>
      <c r="I44" s="65" t="s">
        <v>30</v>
      </c>
      <c r="J44" s="65" t="s">
        <v>31</v>
      </c>
      <c r="K44" s="65" t="s">
        <v>32</v>
      </c>
      <c r="L44" s="65" t="s">
        <v>33</v>
      </c>
      <c r="M44" s="65" t="s">
        <v>34</v>
      </c>
      <c r="N44" s="65" t="s">
        <v>35</v>
      </c>
      <c r="O44" s="65" t="s">
        <v>36</v>
      </c>
      <c r="P44" s="65" t="s">
        <v>37</v>
      </c>
      <c r="Q44" s="65" t="s">
        <v>38</v>
      </c>
      <c r="R44" s="65" t="s">
        <v>39</v>
      </c>
      <c r="S44" s="65" t="s">
        <v>40</v>
      </c>
      <c r="T44" s="65" t="s">
        <v>41</v>
      </c>
      <c r="U44" s="65" t="s">
        <v>42</v>
      </c>
      <c r="V44" s="65" t="s">
        <v>43</v>
      </c>
      <c r="W44" s="65" t="s">
        <v>44</v>
      </c>
      <c r="X44" s="65" t="s">
        <v>45</v>
      </c>
      <c r="Y44" s="65" t="s">
        <v>46</v>
      </c>
      <c r="Z44" s="65" t="s">
        <v>61</v>
      </c>
      <c r="AA44" s="65" t="s">
        <v>62</v>
      </c>
      <c r="AB44" s="65" t="s">
        <v>63</v>
      </c>
      <c r="AC44" s="65" t="s">
        <v>64</v>
      </c>
      <c r="AD44" s="65" t="s">
        <v>65</v>
      </c>
      <c r="AE44" s="65" t="s">
        <v>66</v>
      </c>
      <c r="AF44" s="65" t="s">
        <v>67</v>
      </c>
      <c r="AG44" s="65" t="s">
        <v>68</v>
      </c>
      <c r="AH44" s="65" t="s">
        <v>69</v>
      </c>
      <c r="AI44" s="65" t="s">
        <v>70</v>
      </c>
      <c r="AJ44" s="65" t="s">
        <v>71</v>
      </c>
      <c r="AK44" s="65" t="s">
        <v>72</v>
      </c>
    </row>
    <row r="45" spans="1:37" x14ac:dyDescent="0.2">
      <c r="A45" s="58" t="s">
        <v>5</v>
      </c>
      <c r="B45" s="35">
        <f>$D15*1/36</f>
        <v>0</v>
      </c>
      <c r="C45" s="35">
        <f>$D15*2/36</f>
        <v>0</v>
      </c>
      <c r="D45" s="35">
        <f>$D15*3/36</f>
        <v>0</v>
      </c>
      <c r="E45" s="35">
        <f>$D15*4/36</f>
        <v>0</v>
      </c>
      <c r="F45" s="35">
        <f>$D15*5/36</f>
        <v>0</v>
      </c>
      <c r="G45" s="35">
        <f>$D15*6/36</f>
        <v>0</v>
      </c>
      <c r="H45" s="35">
        <f>$D15*7/36</f>
        <v>0</v>
      </c>
      <c r="I45" s="35">
        <f>$D15*8/36</f>
        <v>0</v>
      </c>
      <c r="J45" s="35">
        <f>$D15*9/36</f>
        <v>0</v>
      </c>
      <c r="K45" s="35">
        <f>$D15*10/36</f>
        <v>0</v>
      </c>
      <c r="L45" s="35">
        <f>$D15*11/36</f>
        <v>0</v>
      </c>
      <c r="M45" s="35">
        <f>$D15*12/36</f>
        <v>0</v>
      </c>
      <c r="N45" s="35">
        <f>$D15*13/36</f>
        <v>0</v>
      </c>
      <c r="O45" s="35">
        <f>$D15*14/36</f>
        <v>0</v>
      </c>
      <c r="P45" s="35">
        <f>$D15*15/36</f>
        <v>0</v>
      </c>
      <c r="Q45" s="35">
        <f>$D15*16/36</f>
        <v>0</v>
      </c>
      <c r="R45" s="35">
        <f>$D15*17/36</f>
        <v>0</v>
      </c>
      <c r="S45" s="35">
        <f>$D15*18/36</f>
        <v>0</v>
      </c>
      <c r="T45" s="35">
        <f>$D15*19/36</f>
        <v>0</v>
      </c>
      <c r="U45" s="35">
        <f>$D15*20/36</f>
        <v>0</v>
      </c>
      <c r="V45" s="35">
        <f>$D15*21/36</f>
        <v>0</v>
      </c>
      <c r="W45" s="35">
        <f>$D15*22/36</f>
        <v>0</v>
      </c>
      <c r="X45" s="35">
        <f>$D15*23/36</f>
        <v>0</v>
      </c>
      <c r="Y45" s="35">
        <f>$D15*24/36</f>
        <v>0</v>
      </c>
      <c r="Z45" s="35">
        <f>$D15*25/36</f>
        <v>0</v>
      </c>
      <c r="AA45" s="35">
        <f>$D15*26/36</f>
        <v>0</v>
      </c>
      <c r="AB45" s="35">
        <f>$D15*27/36</f>
        <v>0</v>
      </c>
      <c r="AC45" s="35">
        <f>$D15*28/36</f>
        <v>0</v>
      </c>
      <c r="AD45" s="35">
        <f>$D15*29/36</f>
        <v>0</v>
      </c>
      <c r="AE45" s="35">
        <f>$D15*30/36</f>
        <v>0</v>
      </c>
      <c r="AF45" s="35">
        <f>$D15*31/36</f>
        <v>0</v>
      </c>
      <c r="AG45" s="35">
        <f>$D15*32/36</f>
        <v>0</v>
      </c>
      <c r="AH45" s="35">
        <f>$D15*33/36</f>
        <v>0</v>
      </c>
      <c r="AI45" s="35">
        <f>$D15*34/36</f>
        <v>0</v>
      </c>
      <c r="AJ45" s="35">
        <f>$D15*35/36</f>
        <v>0</v>
      </c>
      <c r="AK45" s="35">
        <f>$D15*36/36</f>
        <v>0</v>
      </c>
    </row>
    <row r="46" spans="1:37" x14ac:dyDescent="0.2">
      <c r="A46" s="58" t="s">
        <v>6</v>
      </c>
      <c r="B46" s="35">
        <f>$D16*1/36</f>
        <v>0</v>
      </c>
      <c r="C46" s="35">
        <f>$D16*2/36</f>
        <v>0</v>
      </c>
      <c r="D46" s="35">
        <f>$D16*3/36</f>
        <v>0</v>
      </c>
      <c r="E46" s="35">
        <f>$D16*4/36</f>
        <v>0</v>
      </c>
      <c r="F46" s="35">
        <f>$D16*5/36</f>
        <v>0</v>
      </c>
      <c r="G46" s="35">
        <f>$D16*6/36</f>
        <v>0</v>
      </c>
      <c r="H46" s="35">
        <f>$D16*7/36</f>
        <v>0</v>
      </c>
      <c r="I46" s="35">
        <f>$D16*8/36</f>
        <v>0</v>
      </c>
      <c r="J46" s="35">
        <f>$D16*9/36</f>
        <v>0</v>
      </c>
      <c r="K46" s="35">
        <f>$D16*10/36</f>
        <v>0</v>
      </c>
      <c r="L46" s="35">
        <f>$D16*11/36</f>
        <v>0</v>
      </c>
      <c r="M46" s="35">
        <f>$D16*12/36</f>
        <v>0</v>
      </c>
      <c r="N46" s="35">
        <f>$D16*13/36</f>
        <v>0</v>
      </c>
      <c r="O46" s="35">
        <f>$D16*14/36</f>
        <v>0</v>
      </c>
      <c r="P46" s="35">
        <f>$D16*15/36</f>
        <v>0</v>
      </c>
      <c r="Q46" s="35">
        <f>$D16*16/36</f>
        <v>0</v>
      </c>
      <c r="R46" s="35">
        <f>$D16*17/36</f>
        <v>0</v>
      </c>
      <c r="S46" s="35">
        <f>$D16*18/36</f>
        <v>0</v>
      </c>
      <c r="T46" s="35">
        <f>$D16*19/36</f>
        <v>0</v>
      </c>
      <c r="U46" s="35">
        <f>$D16*20/36</f>
        <v>0</v>
      </c>
      <c r="V46" s="35">
        <f>$D16*21/36</f>
        <v>0</v>
      </c>
      <c r="W46" s="35">
        <f>$D16*22/36</f>
        <v>0</v>
      </c>
      <c r="X46" s="35">
        <f>$D16*23/36</f>
        <v>0</v>
      </c>
      <c r="Y46" s="35">
        <f>$D16*24/36</f>
        <v>0</v>
      </c>
      <c r="Z46" s="35">
        <f>$D16*25/36</f>
        <v>0</v>
      </c>
      <c r="AA46" s="35">
        <f>$D16*26/36</f>
        <v>0</v>
      </c>
      <c r="AB46" s="35">
        <f>$D16*27/36</f>
        <v>0</v>
      </c>
      <c r="AC46" s="35">
        <f>$D16*28/36</f>
        <v>0</v>
      </c>
      <c r="AD46" s="35">
        <f>$D16*29/36</f>
        <v>0</v>
      </c>
      <c r="AE46" s="35">
        <f>$D16*30/36</f>
        <v>0</v>
      </c>
      <c r="AF46" s="35">
        <f>$D16*31/36</f>
        <v>0</v>
      </c>
      <c r="AG46" s="35">
        <f>$D16*32/36</f>
        <v>0</v>
      </c>
      <c r="AH46" s="35">
        <f>$D16*33/36</f>
        <v>0</v>
      </c>
      <c r="AI46" s="35">
        <f>$D16*34/36</f>
        <v>0</v>
      </c>
      <c r="AJ46" s="35">
        <f>$D16*35/36</f>
        <v>0</v>
      </c>
      <c r="AK46" s="35">
        <f>$D16*36/36</f>
        <v>0</v>
      </c>
    </row>
    <row r="47" spans="1:37" ht="15" x14ac:dyDescent="0.35">
      <c r="A47" s="58" t="s">
        <v>7</v>
      </c>
      <c r="B47" s="74">
        <f>$D17*1/36</f>
        <v>0</v>
      </c>
      <c r="C47" s="74">
        <f>$D17*2/36</f>
        <v>0</v>
      </c>
      <c r="D47" s="74">
        <f>$D17*3/36</f>
        <v>0</v>
      </c>
      <c r="E47" s="74">
        <f>$D17*4/36</f>
        <v>0</v>
      </c>
      <c r="F47" s="74">
        <f>$D17*5/36</f>
        <v>0</v>
      </c>
      <c r="G47" s="74">
        <f>$D17*6/36</f>
        <v>0</v>
      </c>
      <c r="H47" s="74">
        <f>$D17*7/36</f>
        <v>0</v>
      </c>
      <c r="I47" s="74">
        <f>$D17*8/36</f>
        <v>0</v>
      </c>
      <c r="J47" s="74">
        <f>$D17*9/36</f>
        <v>0</v>
      </c>
      <c r="K47" s="74">
        <f>$D17*10/36</f>
        <v>0</v>
      </c>
      <c r="L47" s="74">
        <f>$D17*11/36</f>
        <v>0</v>
      </c>
      <c r="M47" s="74">
        <f>$D17*12/36</f>
        <v>0</v>
      </c>
      <c r="N47" s="74">
        <f>$D17*13/36</f>
        <v>0</v>
      </c>
      <c r="O47" s="74">
        <f>$D17*14/36</f>
        <v>0</v>
      </c>
      <c r="P47" s="74">
        <f>$D17*15/36</f>
        <v>0</v>
      </c>
      <c r="Q47" s="74">
        <f>$D17*16/36</f>
        <v>0</v>
      </c>
      <c r="R47" s="74">
        <f>$D17*17/36</f>
        <v>0</v>
      </c>
      <c r="S47" s="74">
        <f>$D17*18/36</f>
        <v>0</v>
      </c>
      <c r="T47" s="74">
        <f>$D17*19/36</f>
        <v>0</v>
      </c>
      <c r="U47" s="74">
        <f>$D17*20/36</f>
        <v>0</v>
      </c>
      <c r="V47" s="74">
        <f>$D17*21/36</f>
        <v>0</v>
      </c>
      <c r="W47" s="74">
        <f>$D17*22/36</f>
        <v>0</v>
      </c>
      <c r="X47" s="74">
        <f>$D17*23/36</f>
        <v>0</v>
      </c>
      <c r="Y47" s="74">
        <f>$D17*24/36</f>
        <v>0</v>
      </c>
      <c r="Z47" s="74">
        <f>$D17*25/36</f>
        <v>0</v>
      </c>
      <c r="AA47" s="74">
        <f>$D17*26/36</f>
        <v>0</v>
      </c>
      <c r="AB47" s="74">
        <f>$D17*27/36</f>
        <v>0</v>
      </c>
      <c r="AC47" s="74">
        <f>$D17*28/36</f>
        <v>0</v>
      </c>
      <c r="AD47" s="74">
        <f>$D17*29/36</f>
        <v>0</v>
      </c>
      <c r="AE47" s="74">
        <f>$D17*30/36</f>
        <v>0</v>
      </c>
      <c r="AF47" s="74">
        <f>$D17*31/36</f>
        <v>0</v>
      </c>
      <c r="AG47" s="74">
        <f>$D17*32/36</f>
        <v>0</v>
      </c>
      <c r="AH47" s="74">
        <f>$D17*33/36</f>
        <v>0</v>
      </c>
      <c r="AI47" s="74">
        <f>$D17*34/36</f>
        <v>0</v>
      </c>
      <c r="AJ47" s="74">
        <f>$D17*35/36</f>
        <v>0</v>
      </c>
      <c r="AK47" s="74">
        <f>$D17*36/36</f>
        <v>0</v>
      </c>
    </row>
    <row r="48" spans="1:37" x14ac:dyDescent="0.2">
      <c r="A48" s="60" t="s">
        <v>11</v>
      </c>
      <c r="B48" s="35">
        <f>SUM(B45:B47)</f>
        <v>0</v>
      </c>
      <c r="C48" s="35">
        <f t="shared" ref="C48:Y48" si="10">SUM(C45:C47)</f>
        <v>0</v>
      </c>
      <c r="D48" s="35">
        <f t="shared" si="10"/>
        <v>0</v>
      </c>
      <c r="E48" s="35">
        <f t="shared" si="10"/>
        <v>0</v>
      </c>
      <c r="F48" s="35">
        <f t="shared" si="10"/>
        <v>0</v>
      </c>
      <c r="G48" s="35">
        <f t="shared" si="10"/>
        <v>0</v>
      </c>
      <c r="H48" s="35">
        <f t="shared" si="10"/>
        <v>0</v>
      </c>
      <c r="I48" s="35">
        <f t="shared" si="10"/>
        <v>0</v>
      </c>
      <c r="J48" s="35">
        <f t="shared" si="10"/>
        <v>0</v>
      </c>
      <c r="K48" s="35">
        <f t="shared" si="10"/>
        <v>0</v>
      </c>
      <c r="L48" s="35">
        <f t="shared" si="10"/>
        <v>0</v>
      </c>
      <c r="M48" s="35">
        <f t="shared" si="10"/>
        <v>0</v>
      </c>
      <c r="N48" s="35">
        <f t="shared" si="10"/>
        <v>0</v>
      </c>
      <c r="O48" s="35">
        <f t="shared" si="10"/>
        <v>0</v>
      </c>
      <c r="P48" s="35">
        <f t="shared" si="10"/>
        <v>0</v>
      </c>
      <c r="Q48" s="35">
        <f t="shared" si="10"/>
        <v>0</v>
      </c>
      <c r="R48" s="35">
        <f t="shared" si="10"/>
        <v>0</v>
      </c>
      <c r="S48" s="35">
        <f t="shared" si="10"/>
        <v>0</v>
      </c>
      <c r="T48" s="35">
        <f t="shared" si="10"/>
        <v>0</v>
      </c>
      <c r="U48" s="35">
        <f t="shared" si="10"/>
        <v>0</v>
      </c>
      <c r="V48" s="35">
        <f t="shared" si="10"/>
        <v>0</v>
      </c>
      <c r="W48" s="35">
        <f t="shared" si="10"/>
        <v>0</v>
      </c>
      <c r="X48" s="35">
        <f t="shared" si="10"/>
        <v>0</v>
      </c>
      <c r="Y48" s="35">
        <f t="shared" si="10"/>
        <v>0</v>
      </c>
      <c r="Z48" s="35">
        <f t="shared" ref="Z48:AK48" si="11">SUM(Z45:Z47)</f>
        <v>0</v>
      </c>
      <c r="AA48" s="35">
        <f t="shared" si="11"/>
        <v>0</v>
      </c>
      <c r="AB48" s="35">
        <f t="shared" si="11"/>
        <v>0</v>
      </c>
      <c r="AC48" s="35">
        <f t="shared" si="11"/>
        <v>0</v>
      </c>
      <c r="AD48" s="35">
        <f t="shared" si="11"/>
        <v>0</v>
      </c>
      <c r="AE48" s="35">
        <f t="shared" si="11"/>
        <v>0</v>
      </c>
      <c r="AF48" s="35">
        <f t="shared" si="11"/>
        <v>0</v>
      </c>
      <c r="AG48" s="35">
        <f t="shared" si="11"/>
        <v>0</v>
      </c>
      <c r="AH48" s="35">
        <f t="shared" si="11"/>
        <v>0</v>
      </c>
      <c r="AI48" s="35">
        <f t="shared" si="11"/>
        <v>0</v>
      </c>
      <c r="AJ48" s="35">
        <f t="shared" si="11"/>
        <v>0</v>
      </c>
      <c r="AK48" s="35">
        <f t="shared" si="11"/>
        <v>0</v>
      </c>
    </row>
    <row r="49" spans="1:37" x14ac:dyDescent="0.2">
      <c r="A49" s="11"/>
      <c r="B49" s="38"/>
      <c r="C49" s="38"/>
      <c r="D49" s="38"/>
      <c r="E49" s="38"/>
      <c r="F49" s="38"/>
      <c r="G49" s="38"/>
      <c r="H49" s="38"/>
      <c r="I49" s="38"/>
      <c r="J49" s="38"/>
      <c r="K49" s="38"/>
      <c r="L49" s="38"/>
      <c r="M49" s="38"/>
      <c r="N49" s="38"/>
      <c r="O49" s="38"/>
      <c r="P49" s="38"/>
      <c r="Q49" s="38"/>
      <c r="R49" s="38"/>
      <c r="S49" s="38"/>
      <c r="T49" s="38"/>
      <c r="U49" s="38"/>
      <c r="V49" s="38"/>
      <c r="W49" s="38"/>
      <c r="X49" s="38"/>
      <c r="Y49" s="39"/>
      <c r="Z49" s="11"/>
      <c r="AA49" s="11"/>
      <c r="AB49" s="11"/>
      <c r="AC49" s="11"/>
      <c r="AD49" s="11"/>
      <c r="AE49" s="11"/>
      <c r="AF49" s="11"/>
      <c r="AG49" s="11"/>
      <c r="AH49" s="11"/>
    </row>
    <row r="50" spans="1:37" x14ac:dyDescent="0.2">
      <c r="A50" s="11"/>
      <c r="B50" s="38"/>
      <c r="C50" s="38"/>
      <c r="D50" s="38"/>
      <c r="E50" s="38"/>
      <c r="F50" s="38"/>
      <c r="G50" s="38"/>
      <c r="H50" s="38"/>
      <c r="I50" s="38"/>
      <c r="J50" s="38"/>
      <c r="K50" s="38"/>
      <c r="L50" s="38"/>
      <c r="M50" s="38"/>
      <c r="N50" s="38"/>
      <c r="O50" s="38"/>
      <c r="P50" s="38"/>
      <c r="Q50" s="38"/>
      <c r="R50" s="38"/>
      <c r="S50" s="38"/>
      <c r="T50" s="38"/>
      <c r="U50" s="38"/>
      <c r="V50" s="38"/>
      <c r="W50" s="38"/>
      <c r="X50" s="38"/>
      <c r="Y50" s="39"/>
      <c r="Z50" s="11"/>
      <c r="AA50" s="11"/>
      <c r="AB50" s="11"/>
      <c r="AC50" s="11"/>
      <c r="AD50" s="11"/>
      <c r="AE50" s="11"/>
      <c r="AF50" s="11"/>
      <c r="AG50" s="11"/>
      <c r="AH50" s="11"/>
    </row>
    <row r="51" spans="1:37" x14ac:dyDescent="0.2">
      <c r="A51" s="66" t="s">
        <v>19</v>
      </c>
      <c r="C51" s="38"/>
      <c r="D51" s="38"/>
      <c r="E51" s="38"/>
      <c r="F51" s="38"/>
      <c r="G51" s="38"/>
      <c r="H51" s="38"/>
      <c r="I51" s="38"/>
      <c r="J51" s="38"/>
      <c r="K51" s="38"/>
      <c r="L51" s="38"/>
      <c r="M51" s="38"/>
      <c r="N51" s="38"/>
      <c r="O51" s="38"/>
      <c r="P51" s="38"/>
      <c r="Q51" s="38"/>
      <c r="R51" s="38"/>
      <c r="S51" s="38"/>
      <c r="T51" s="38"/>
      <c r="U51" s="38"/>
      <c r="V51" s="38"/>
      <c r="W51" s="38"/>
      <c r="X51" s="38"/>
      <c r="Y51" s="39"/>
      <c r="Z51" s="11"/>
      <c r="AA51" s="11"/>
      <c r="AB51" s="11"/>
      <c r="AC51" s="11"/>
      <c r="AD51" s="11"/>
      <c r="AE51" s="11"/>
      <c r="AF51" s="11"/>
      <c r="AG51" s="11"/>
      <c r="AH51" s="11"/>
    </row>
    <row r="52" spans="1:37" x14ac:dyDescent="0.2">
      <c r="A52" s="54" t="s">
        <v>18</v>
      </c>
      <c r="B52" s="55"/>
      <c r="C52" s="38"/>
      <c r="D52" s="38"/>
      <c r="E52" s="38"/>
      <c r="F52" s="38"/>
      <c r="G52" s="38"/>
      <c r="H52" s="38"/>
      <c r="I52" s="38"/>
      <c r="J52" s="38"/>
      <c r="K52" s="38"/>
      <c r="L52" s="38"/>
      <c r="M52" s="38"/>
      <c r="N52" s="38"/>
      <c r="O52" s="38"/>
      <c r="P52" s="38"/>
      <c r="Q52" s="38"/>
      <c r="R52" s="38"/>
      <c r="S52" s="38"/>
      <c r="T52" s="38"/>
      <c r="U52" s="38"/>
      <c r="V52" s="38"/>
      <c r="W52" s="38"/>
      <c r="X52" s="38"/>
      <c r="Y52" s="39"/>
      <c r="Z52" s="11"/>
      <c r="AA52" s="11"/>
      <c r="AB52" s="11"/>
      <c r="AC52" s="11"/>
      <c r="AD52" s="11"/>
      <c r="AE52" s="11"/>
      <c r="AF52" s="11"/>
      <c r="AG52" s="11"/>
      <c r="AH52" s="11"/>
    </row>
    <row r="53" spans="1:37" x14ac:dyDescent="0.2">
      <c r="A53" s="31"/>
      <c r="B53" s="55"/>
      <c r="C53" s="38"/>
      <c r="D53" s="38"/>
      <c r="E53" s="38"/>
      <c r="F53" s="38"/>
      <c r="G53" s="38"/>
      <c r="H53" s="38"/>
      <c r="I53" s="38"/>
      <c r="J53" s="38"/>
      <c r="K53" s="38"/>
      <c r="L53" s="38"/>
      <c r="M53" s="38"/>
      <c r="N53" s="38"/>
      <c r="O53" s="38"/>
      <c r="P53" s="38"/>
      <c r="Q53" s="38"/>
      <c r="R53" s="38"/>
      <c r="S53" s="38"/>
      <c r="T53" s="38"/>
      <c r="U53" s="38"/>
      <c r="V53" s="38"/>
      <c r="W53" s="38"/>
      <c r="X53" s="38"/>
      <c r="Y53" s="39"/>
      <c r="Z53" s="11"/>
      <c r="AA53" s="11"/>
      <c r="AB53" s="11"/>
      <c r="AC53" s="11"/>
      <c r="AD53" s="11"/>
      <c r="AE53" s="11"/>
      <c r="AF53" s="11"/>
      <c r="AG53" s="11"/>
      <c r="AH53" s="11"/>
    </row>
    <row r="54" spans="1:37" x14ac:dyDescent="0.2">
      <c r="A54" s="57"/>
      <c r="B54" s="65" t="s">
        <v>23</v>
      </c>
      <c r="C54" s="65" t="s">
        <v>24</v>
      </c>
      <c r="D54" s="65" t="s">
        <v>25</v>
      </c>
      <c r="E54" s="65" t="s">
        <v>26</v>
      </c>
      <c r="F54" s="65" t="s">
        <v>27</v>
      </c>
      <c r="G54" s="65" t="s">
        <v>28</v>
      </c>
      <c r="H54" s="65" t="s">
        <v>29</v>
      </c>
      <c r="I54" s="65" t="s">
        <v>30</v>
      </c>
      <c r="J54" s="65" t="s">
        <v>31</v>
      </c>
      <c r="K54" s="65" t="s">
        <v>32</v>
      </c>
      <c r="L54" s="65" t="s">
        <v>33</v>
      </c>
      <c r="M54" s="65" t="s">
        <v>34</v>
      </c>
      <c r="N54" s="65" t="s">
        <v>35</v>
      </c>
      <c r="O54" s="65" t="s">
        <v>36</v>
      </c>
      <c r="P54" s="65" t="s">
        <v>37</v>
      </c>
      <c r="Q54" s="65" t="s">
        <v>38</v>
      </c>
      <c r="R54" s="65" t="s">
        <v>39</v>
      </c>
      <c r="S54" s="65" t="s">
        <v>40</v>
      </c>
      <c r="T54" s="65" t="s">
        <v>41</v>
      </c>
      <c r="U54" s="65" t="s">
        <v>42</v>
      </c>
      <c r="V54" s="65" t="s">
        <v>43</v>
      </c>
      <c r="W54" s="65" t="s">
        <v>44</v>
      </c>
      <c r="X54" s="65" t="s">
        <v>45</v>
      </c>
      <c r="Y54" s="65" t="s">
        <v>46</v>
      </c>
      <c r="Z54" s="65" t="s">
        <v>61</v>
      </c>
      <c r="AA54" s="65" t="s">
        <v>62</v>
      </c>
      <c r="AB54" s="65" t="s">
        <v>63</v>
      </c>
      <c r="AC54" s="65" t="s">
        <v>64</v>
      </c>
      <c r="AD54" s="65" t="s">
        <v>65</v>
      </c>
      <c r="AE54" s="65" t="s">
        <v>66</v>
      </c>
      <c r="AF54" s="65" t="s">
        <v>67</v>
      </c>
      <c r="AG54" s="65" t="s">
        <v>68</v>
      </c>
      <c r="AH54" s="65" t="s">
        <v>69</v>
      </c>
      <c r="AI54" s="65" t="s">
        <v>70</v>
      </c>
      <c r="AJ54" s="65" t="s">
        <v>71</v>
      </c>
      <c r="AK54" s="65" t="s">
        <v>72</v>
      </c>
    </row>
    <row r="55" spans="1:37" x14ac:dyDescent="0.2">
      <c r="A55" s="58" t="s">
        <v>49</v>
      </c>
      <c r="B55" s="37">
        <v>0</v>
      </c>
      <c r="C55" s="37">
        <v>0</v>
      </c>
      <c r="D55" s="37">
        <v>0</v>
      </c>
      <c r="E55" s="37">
        <v>0</v>
      </c>
      <c r="F55" s="37">
        <v>0</v>
      </c>
      <c r="G55" s="37">
        <v>0</v>
      </c>
      <c r="H55" s="37">
        <v>0</v>
      </c>
      <c r="I55" s="37">
        <v>0</v>
      </c>
      <c r="J55" s="37">
        <v>0</v>
      </c>
      <c r="K55" s="37">
        <v>0</v>
      </c>
      <c r="L55" s="37">
        <v>0</v>
      </c>
      <c r="M55" s="37">
        <v>0</v>
      </c>
      <c r="N55" s="37">
        <v>0</v>
      </c>
      <c r="O55" s="37">
        <v>0</v>
      </c>
      <c r="P55" s="37">
        <v>0</v>
      </c>
      <c r="Q55" s="37">
        <v>0</v>
      </c>
      <c r="R55" s="37">
        <v>0</v>
      </c>
      <c r="S55" s="37">
        <v>0</v>
      </c>
      <c r="T55" s="37">
        <v>0</v>
      </c>
      <c r="U55" s="37">
        <v>0</v>
      </c>
      <c r="V55" s="37">
        <v>0</v>
      </c>
      <c r="W55" s="37">
        <v>0</v>
      </c>
      <c r="X55" s="37">
        <v>0</v>
      </c>
      <c r="Y55" s="37">
        <v>0</v>
      </c>
      <c r="Z55" s="37">
        <v>0</v>
      </c>
      <c r="AA55" s="37">
        <v>0</v>
      </c>
      <c r="AB55" s="37">
        <v>0</v>
      </c>
      <c r="AC55" s="37">
        <v>0</v>
      </c>
      <c r="AD55" s="37">
        <v>0</v>
      </c>
      <c r="AE55" s="37">
        <v>0</v>
      </c>
      <c r="AF55" s="37">
        <v>0</v>
      </c>
      <c r="AG55" s="37">
        <v>0</v>
      </c>
      <c r="AH55" s="37">
        <v>0</v>
      </c>
      <c r="AI55" s="37">
        <v>0</v>
      </c>
      <c r="AJ55" s="37">
        <v>0</v>
      </c>
      <c r="AK55" s="37">
        <v>0</v>
      </c>
    </row>
    <row r="56" spans="1:37" x14ac:dyDescent="0.2">
      <c r="A56" s="61" t="s">
        <v>17</v>
      </c>
      <c r="B56" s="80">
        <v>0</v>
      </c>
      <c r="C56" s="80">
        <v>0</v>
      </c>
      <c r="D56" s="80">
        <v>0</v>
      </c>
      <c r="E56" s="80">
        <v>0</v>
      </c>
      <c r="F56" s="80">
        <v>0</v>
      </c>
      <c r="G56" s="80">
        <v>0</v>
      </c>
      <c r="H56" s="80">
        <v>0</v>
      </c>
      <c r="I56" s="80">
        <v>0</v>
      </c>
      <c r="J56" s="80">
        <v>0</v>
      </c>
      <c r="K56" s="80">
        <v>0</v>
      </c>
      <c r="L56" s="80">
        <v>0</v>
      </c>
      <c r="M56" s="80">
        <v>0</v>
      </c>
      <c r="N56" s="80">
        <v>0</v>
      </c>
      <c r="O56" s="80">
        <v>0</v>
      </c>
      <c r="P56" s="80">
        <v>0</v>
      </c>
      <c r="Q56" s="80">
        <v>0</v>
      </c>
      <c r="R56" s="80">
        <v>0</v>
      </c>
      <c r="S56" s="80">
        <v>0</v>
      </c>
      <c r="T56" s="80">
        <v>0</v>
      </c>
      <c r="U56" s="80">
        <v>0</v>
      </c>
      <c r="V56" s="80">
        <v>0</v>
      </c>
      <c r="W56" s="80">
        <v>0</v>
      </c>
      <c r="X56" s="80">
        <v>0</v>
      </c>
      <c r="Y56" s="80">
        <v>0</v>
      </c>
      <c r="Z56" s="80">
        <v>0</v>
      </c>
      <c r="AA56" s="80">
        <v>0</v>
      </c>
      <c r="AB56" s="80">
        <v>0</v>
      </c>
      <c r="AC56" s="80">
        <v>0</v>
      </c>
      <c r="AD56" s="80">
        <v>0</v>
      </c>
      <c r="AE56" s="80">
        <v>0</v>
      </c>
      <c r="AF56" s="80">
        <v>0</v>
      </c>
      <c r="AG56" s="80">
        <v>0</v>
      </c>
      <c r="AH56" s="80">
        <v>0</v>
      </c>
      <c r="AI56" s="80">
        <v>0</v>
      </c>
      <c r="AJ56" s="80">
        <v>0</v>
      </c>
      <c r="AK56" s="80">
        <v>0</v>
      </c>
    </row>
    <row r="57" spans="1:37" ht="15" x14ac:dyDescent="0.35">
      <c r="A57" s="61" t="s">
        <v>58</v>
      </c>
      <c r="B57" s="62">
        <v>0</v>
      </c>
      <c r="C57" s="62">
        <v>0</v>
      </c>
      <c r="D57" s="62">
        <v>0</v>
      </c>
      <c r="E57" s="62">
        <v>0</v>
      </c>
      <c r="F57" s="62">
        <v>0</v>
      </c>
      <c r="G57" s="62">
        <v>0</v>
      </c>
      <c r="H57" s="62">
        <v>0</v>
      </c>
      <c r="I57" s="62">
        <v>0</v>
      </c>
      <c r="J57" s="62">
        <v>0</v>
      </c>
      <c r="K57" s="62">
        <v>0</v>
      </c>
      <c r="L57" s="62">
        <v>0</v>
      </c>
      <c r="M57" s="62">
        <v>0</v>
      </c>
      <c r="N57" s="62">
        <v>0</v>
      </c>
      <c r="O57" s="62">
        <v>0</v>
      </c>
      <c r="P57" s="62">
        <v>0</v>
      </c>
      <c r="Q57" s="62">
        <v>0</v>
      </c>
      <c r="R57" s="62">
        <v>0</v>
      </c>
      <c r="S57" s="62">
        <v>0</v>
      </c>
      <c r="T57" s="62">
        <v>0</v>
      </c>
      <c r="U57" s="62">
        <v>0</v>
      </c>
      <c r="V57" s="62">
        <v>0</v>
      </c>
      <c r="W57" s="62">
        <v>0</v>
      </c>
      <c r="X57" s="62">
        <v>0</v>
      </c>
      <c r="Y57" s="62">
        <v>0</v>
      </c>
      <c r="Z57" s="62">
        <v>0</v>
      </c>
      <c r="AA57" s="62">
        <v>0</v>
      </c>
      <c r="AB57" s="62">
        <v>0</v>
      </c>
      <c r="AC57" s="62">
        <v>0</v>
      </c>
      <c r="AD57" s="62">
        <v>0</v>
      </c>
      <c r="AE57" s="62">
        <v>0</v>
      </c>
      <c r="AF57" s="62">
        <v>0</v>
      </c>
      <c r="AG57" s="62">
        <v>0</v>
      </c>
      <c r="AH57" s="62">
        <v>0</v>
      </c>
      <c r="AI57" s="62">
        <v>0</v>
      </c>
      <c r="AJ57" s="62">
        <v>0</v>
      </c>
      <c r="AK57" s="62">
        <v>0</v>
      </c>
    </row>
    <row r="58" spans="1:37" x14ac:dyDescent="0.2">
      <c r="A58" s="56" t="s">
        <v>20</v>
      </c>
      <c r="B58" s="37">
        <f>SUM(B55:B57)</f>
        <v>0</v>
      </c>
      <c r="C58" s="37">
        <f t="shared" ref="C58:Y58" si="12">SUM(C55:C57)</f>
        <v>0</v>
      </c>
      <c r="D58" s="37">
        <f t="shared" si="12"/>
        <v>0</v>
      </c>
      <c r="E58" s="37">
        <f t="shared" si="12"/>
        <v>0</v>
      </c>
      <c r="F58" s="37">
        <f t="shared" si="12"/>
        <v>0</v>
      </c>
      <c r="G58" s="37">
        <f t="shared" si="12"/>
        <v>0</v>
      </c>
      <c r="H58" s="37">
        <f t="shared" si="12"/>
        <v>0</v>
      </c>
      <c r="I58" s="37">
        <f t="shared" si="12"/>
        <v>0</v>
      </c>
      <c r="J58" s="37">
        <f t="shared" si="12"/>
        <v>0</v>
      </c>
      <c r="K58" s="37">
        <f t="shared" si="12"/>
        <v>0</v>
      </c>
      <c r="L58" s="37">
        <f t="shared" si="12"/>
        <v>0</v>
      </c>
      <c r="M58" s="37">
        <f t="shared" si="12"/>
        <v>0</v>
      </c>
      <c r="N58" s="37">
        <f t="shared" si="12"/>
        <v>0</v>
      </c>
      <c r="O58" s="37">
        <f t="shared" si="12"/>
        <v>0</v>
      </c>
      <c r="P58" s="37">
        <f t="shared" si="12"/>
        <v>0</v>
      </c>
      <c r="Q58" s="37">
        <f t="shared" si="12"/>
        <v>0</v>
      </c>
      <c r="R58" s="37">
        <f t="shared" si="12"/>
        <v>0</v>
      </c>
      <c r="S58" s="37">
        <f t="shared" si="12"/>
        <v>0</v>
      </c>
      <c r="T58" s="37">
        <f t="shared" si="12"/>
        <v>0</v>
      </c>
      <c r="U58" s="37">
        <f t="shared" si="12"/>
        <v>0</v>
      </c>
      <c r="V58" s="37">
        <f t="shared" si="12"/>
        <v>0</v>
      </c>
      <c r="W58" s="37">
        <f t="shared" si="12"/>
        <v>0</v>
      </c>
      <c r="X58" s="37">
        <f t="shared" si="12"/>
        <v>0</v>
      </c>
      <c r="Y58" s="37">
        <f t="shared" si="12"/>
        <v>0</v>
      </c>
      <c r="Z58" s="37">
        <f t="shared" ref="Z58:AK58" si="13">SUM(Z55:Z57)</f>
        <v>0</v>
      </c>
      <c r="AA58" s="37">
        <f t="shared" si="13"/>
        <v>0</v>
      </c>
      <c r="AB58" s="37">
        <f t="shared" si="13"/>
        <v>0</v>
      </c>
      <c r="AC58" s="37">
        <f t="shared" si="13"/>
        <v>0</v>
      </c>
      <c r="AD58" s="37">
        <f t="shared" si="13"/>
        <v>0</v>
      </c>
      <c r="AE58" s="37">
        <f t="shared" si="13"/>
        <v>0</v>
      </c>
      <c r="AF58" s="37">
        <f t="shared" si="13"/>
        <v>0</v>
      </c>
      <c r="AG58" s="37">
        <f t="shared" si="13"/>
        <v>0</v>
      </c>
      <c r="AH58" s="37">
        <f t="shared" si="13"/>
        <v>0</v>
      </c>
      <c r="AI58" s="37">
        <f t="shared" si="13"/>
        <v>0</v>
      </c>
      <c r="AJ58" s="37">
        <f t="shared" si="13"/>
        <v>0</v>
      </c>
      <c r="AK58" s="37">
        <f t="shared" si="13"/>
        <v>0</v>
      </c>
    </row>
    <row r="59" spans="1:37" x14ac:dyDescent="0.2">
      <c r="A59" s="56"/>
      <c r="B59" s="11"/>
      <c r="C59" s="11"/>
      <c r="D59" s="11"/>
      <c r="E59" s="11"/>
      <c r="F59" s="11"/>
      <c r="G59" s="11"/>
      <c r="H59" s="11"/>
      <c r="I59" s="11"/>
      <c r="J59" s="11"/>
      <c r="K59" s="11"/>
      <c r="L59" s="11"/>
      <c r="M59" s="11"/>
      <c r="N59" s="11"/>
      <c r="O59" s="11"/>
      <c r="P59" s="11"/>
      <c r="Q59" s="11"/>
      <c r="R59" s="11"/>
      <c r="S59" s="11"/>
      <c r="T59" s="11"/>
      <c r="U59" s="11"/>
      <c r="V59" s="11"/>
      <c r="W59" s="11"/>
      <c r="X59" s="11"/>
      <c r="Y59" s="13"/>
      <c r="Z59" s="11"/>
    </row>
    <row r="60" spans="1:37" x14ac:dyDescent="0.2">
      <c r="A60" s="56"/>
      <c r="B60" s="11"/>
      <c r="C60" s="11"/>
      <c r="D60" s="11"/>
      <c r="E60" s="11"/>
      <c r="F60" s="11"/>
      <c r="G60" s="11"/>
      <c r="H60" s="11"/>
      <c r="I60" s="11"/>
      <c r="J60" s="11"/>
      <c r="K60" s="11"/>
      <c r="L60" s="11"/>
      <c r="M60" s="11"/>
      <c r="N60" s="11"/>
      <c r="O60" s="11"/>
      <c r="P60" s="11"/>
      <c r="Q60" s="11"/>
      <c r="R60" s="11"/>
      <c r="S60" s="11"/>
      <c r="T60" s="11"/>
      <c r="U60" s="11"/>
      <c r="V60" s="11"/>
      <c r="W60" s="11"/>
      <c r="X60" s="11"/>
      <c r="Y60" s="13"/>
      <c r="Z60" s="11"/>
    </row>
    <row r="61" spans="1:37" x14ac:dyDescent="0.2">
      <c r="A61" s="69" t="s">
        <v>56</v>
      </c>
      <c r="B61" s="11"/>
      <c r="C61" s="11"/>
      <c r="D61" s="11"/>
      <c r="E61" s="11"/>
      <c r="F61" s="11"/>
      <c r="G61" s="11"/>
      <c r="H61" s="11"/>
      <c r="I61" s="11"/>
      <c r="J61" s="11"/>
      <c r="K61" s="11"/>
      <c r="L61" s="11"/>
      <c r="M61" s="11"/>
      <c r="N61" s="11"/>
      <c r="O61" s="11"/>
      <c r="P61" s="11"/>
      <c r="Q61" s="11"/>
      <c r="R61" s="11"/>
      <c r="S61" s="11"/>
      <c r="T61" s="11"/>
      <c r="U61" s="11"/>
      <c r="V61" s="11"/>
      <c r="W61" s="11"/>
      <c r="X61" s="11"/>
      <c r="Y61" s="13"/>
      <c r="Z61" s="11"/>
    </row>
    <row r="62" spans="1:37" x14ac:dyDescent="0.2">
      <c r="A62" s="56"/>
      <c r="B62" s="11"/>
      <c r="C62" s="11"/>
      <c r="D62" s="11"/>
      <c r="E62" s="11"/>
      <c r="F62" s="11"/>
      <c r="G62" s="11"/>
      <c r="H62" s="11"/>
      <c r="I62" s="11"/>
      <c r="J62" s="11"/>
      <c r="K62" s="11"/>
      <c r="L62" s="11"/>
      <c r="M62" s="11"/>
      <c r="N62" s="11"/>
      <c r="O62" s="11"/>
      <c r="P62" s="11"/>
      <c r="Q62" s="11"/>
      <c r="R62" s="11"/>
      <c r="S62" s="11"/>
      <c r="T62" s="11"/>
      <c r="U62" s="11"/>
      <c r="V62" s="11"/>
      <c r="W62" s="11"/>
      <c r="X62" s="11"/>
      <c r="Y62" s="13"/>
      <c r="Z62" s="11"/>
    </row>
    <row r="63" spans="1:37" s="2" customFormat="1" x14ac:dyDescent="0.2">
      <c r="A63" s="45"/>
      <c r="B63" s="49" t="s">
        <v>23</v>
      </c>
      <c r="C63" s="49" t="s">
        <v>24</v>
      </c>
      <c r="D63" s="49" t="s">
        <v>25</v>
      </c>
      <c r="E63" s="49" t="s">
        <v>26</v>
      </c>
      <c r="F63" s="49" t="s">
        <v>27</v>
      </c>
      <c r="G63" s="49" t="s">
        <v>28</v>
      </c>
      <c r="H63" s="49" t="s">
        <v>29</v>
      </c>
      <c r="I63" s="49" t="s">
        <v>30</v>
      </c>
      <c r="J63" s="49" t="s">
        <v>31</v>
      </c>
      <c r="K63" s="49" t="s">
        <v>32</v>
      </c>
      <c r="L63" s="49" t="s">
        <v>33</v>
      </c>
      <c r="M63" s="49" t="s">
        <v>34</v>
      </c>
      <c r="N63" s="49" t="s">
        <v>35</v>
      </c>
      <c r="O63" s="49" t="s">
        <v>36</v>
      </c>
      <c r="P63" s="49" t="s">
        <v>37</v>
      </c>
      <c r="Q63" s="49" t="s">
        <v>38</v>
      </c>
      <c r="R63" s="49" t="s">
        <v>39</v>
      </c>
      <c r="S63" s="49" t="s">
        <v>40</v>
      </c>
      <c r="T63" s="49" t="s">
        <v>41</v>
      </c>
      <c r="U63" s="49" t="s">
        <v>42</v>
      </c>
      <c r="V63" s="49" t="s">
        <v>43</v>
      </c>
      <c r="W63" s="49" t="s">
        <v>44</v>
      </c>
      <c r="X63" s="49" t="s">
        <v>45</v>
      </c>
      <c r="Y63" s="49" t="s">
        <v>46</v>
      </c>
      <c r="Z63" s="49" t="s">
        <v>61</v>
      </c>
      <c r="AA63" s="49" t="s">
        <v>62</v>
      </c>
      <c r="AB63" s="49" t="s">
        <v>63</v>
      </c>
      <c r="AC63" s="49" t="s">
        <v>64</v>
      </c>
      <c r="AD63" s="49" t="s">
        <v>65</v>
      </c>
      <c r="AE63" s="49" t="s">
        <v>66</v>
      </c>
      <c r="AF63" s="49" t="s">
        <v>67</v>
      </c>
      <c r="AG63" s="49" t="s">
        <v>68</v>
      </c>
      <c r="AH63" s="49" t="s">
        <v>69</v>
      </c>
      <c r="AI63" s="49" t="s">
        <v>70</v>
      </c>
      <c r="AJ63" s="49" t="s">
        <v>71</v>
      </c>
      <c r="AK63" s="49" t="s">
        <v>72</v>
      </c>
    </row>
    <row r="64" spans="1:37" s="2" customFormat="1" x14ac:dyDescent="0.2">
      <c r="B64" s="73">
        <f t="shared" ref="B64:AK64" si="14">B38+B48+B58</f>
        <v>0</v>
      </c>
      <c r="C64" s="73">
        <f t="shared" si="14"/>
        <v>0</v>
      </c>
      <c r="D64" s="73">
        <f t="shared" si="14"/>
        <v>0</v>
      </c>
      <c r="E64" s="73">
        <f t="shared" si="14"/>
        <v>0</v>
      </c>
      <c r="F64" s="73">
        <f t="shared" si="14"/>
        <v>0</v>
      </c>
      <c r="G64" s="73">
        <f t="shared" si="14"/>
        <v>0</v>
      </c>
      <c r="H64" s="73">
        <f t="shared" si="14"/>
        <v>0</v>
      </c>
      <c r="I64" s="73">
        <f t="shared" si="14"/>
        <v>0</v>
      </c>
      <c r="J64" s="73">
        <f t="shared" si="14"/>
        <v>0</v>
      </c>
      <c r="K64" s="73">
        <f t="shared" si="14"/>
        <v>0</v>
      </c>
      <c r="L64" s="73">
        <f t="shared" si="14"/>
        <v>0</v>
      </c>
      <c r="M64" s="73">
        <f t="shared" si="14"/>
        <v>0</v>
      </c>
      <c r="N64" s="73">
        <f t="shared" si="14"/>
        <v>0</v>
      </c>
      <c r="O64" s="73">
        <f t="shared" si="14"/>
        <v>0</v>
      </c>
      <c r="P64" s="73">
        <f t="shared" si="14"/>
        <v>0</v>
      </c>
      <c r="Q64" s="73">
        <f t="shared" si="14"/>
        <v>0</v>
      </c>
      <c r="R64" s="73">
        <f t="shared" si="14"/>
        <v>0</v>
      </c>
      <c r="S64" s="73">
        <f t="shared" si="14"/>
        <v>0</v>
      </c>
      <c r="T64" s="73">
        <f t="shared" si="14"/>
        <v>0</v>
      </c>
      <c r="U64" s="73">
        <f t="shared" si="14"/>
        <v>0</v>
      </c>
      <c r="V64" s="73">
        <f t="shared" si="14"/>
        <v>0</v>
      </c>
      <c r="W64" s="73">
        <f t="shared" si="14"/>
        <v>0</v>
      </c>
      <c r="X64" s="73">
        <f t="shared" si="14"/>
        <v>0</v>
      </c>
      <c r="Y64" s="83">
        <f t="shared" si="14"/>
        <v>0</v>
      </c>
      <c r="Z64" s="83">
        <f t="shared" si="14"/>
        <v>0</v>
      </c>
      <c r="AA64" s="83">
        <f t="shared" si="14"/>
        <v>0</v>
      </c>
      <c r="AB64" s="83">
        <f t="shared" si="14"/>
        <v>0</v>
      </c>
      <c r="AC64" s="83">
        <f t="shared" si="14"/>
        <v>0</v>
      </c>
      <c r="AD64" s="83">
        <f t="shared" si="14"/>
        <v>0</v>
      </c>
      <c r="AE64" s="83">
        <f t="shared" si="14"/>
        <v>0</v>
      </c>
      <c r="AF64" s="83">
        <f t="shared" si="14"/>
        <v>0</v>
      </c>
      <c r="AG64" s="83">
        <f t="shared" si="14"/>
        <v>0</v>
      </c>
      <c r="AH64" s="83">
        <f t="shared" si="14"/>
        <v>0</v>
      </c>
      <c r="AI64" s="83">
        <f t="shared" si="14"/>
        <v>0</v>
      </c>
      <c r="AJ64" s="83">
        <f t="shared" si="14"/>
        <v>0</v>
      </c>
      <c r="AK64" s="83">
        <f t="shared" si="14"/>
        <v>0</v>
      </c>
    </row>
    <row r="65" spans="1:31" s="11" customFormat="1" x14ac:dyDescent="0.2">
      <c r="Y65" s="13"/>
    </row>
    <row r="66" spans="1:31" s="70" customFormat="1" x14ac:dyDescent="0.2"/>
    <row r="67" spans="1:31" s="70" customFormat="1" x14ac:dyDescent="0.2">
      <c r="A67" s="84" t="s">
        <v>74</v>
      </c>
      <c r="B67" s="14"/>
      <c r="D67" s="15"/>
      <c r="E67" s="71"/>
    </row>
    <row r="68" spans="1:31" s="70" customFormat="1" x14ac:dyDescent="0.2">
      <c r="A68" s="16"/>
      <c r="B68" s="72"/>
      <c r="C68" s="72"/>
    </row>
    <row r="69" spans="1:31" s="70" customFormat="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row>
    <row r="70" spans="1:31" s="70" customFormat="1" x14ac:dyDescent="0.2">
      <c r="B70" s="17"/>
      <c r="C70" s="17"/>
      <c r="D70" s="17"/>
      <c r="E70" s="17"/>
      <c r="F70" s="17"/>
      <c r="G70" s="17"/>
      <c r="H70" s="17"/>
      <c r="I70" s="17"/>
      <c r="J70" s="17"/>
      <c r="K70" s="17"/>
      <c r="L70" s="17"/>
      <c r="M70" s="17"/>
      <c r="N70" s="17"/>
      <c r="O70" s="17"/>
      <c r="P70" s="17"/>
      <c r="Q70" s="17"/>
      <c r="R70" s="17"/>
      <c r="S70" s="17"/>
      <c r="T70" s="17"/>
      <c r="U70" s="17"/>
      <c r="V70" s="17"/>
      <c r="W70" s="17"/>
      <c r="X70" s="17"/>
      <c r="Y70" s="17"/>
    </row>
    <row r="71" spans="1:31" s="70" customFormat="1" x14ac:dyDescent="0.2">
      <c r="A71" s="18"/>
    </row>
    <row r="72" spans="1:31" s="13" customFormat="1" x14ac:dyDescent="0.2">
      <c r="A72" s="19"/>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row>
    <row r="73" spans="1:31" s="13" customFormat="1" x14ac:dyDescent="0.2">
      <c r="A73" s="19"/>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row>
    <row r="74" spans="1:31" s="13" customFormat="1" x14ac:dyDescent="0.2">
      <c r="A74" s="19"/>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row>
    <row r="75" spans="1:31" s="13" customFormat="1" x14ac:dyDescent="0.2">
      <c r="A75" s="19"/>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row>
    <row r="76" spans="1:31" s="13" customFormat="1" x14ac:dyDescent="0.2">
      <c r="A76" s="19"/>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row>
    <row r="77" spans="1:31" s="13" customFormat="1" ht="15" x14ac:dyDescent="0.35">
      <c r="A77" s="21"/>
      <c r="B77" s="22"/>
      <c r="C77" s="22"/>
      <c r="D77" s="22"/>
      <c r="E77" s="22"/>
      <c r="F77" s="22"/>
      <c r="G77" s="22"/>
      <c r="H77" s="22"/>
      <c r="I77" s="22"/>
      <c r="J77" s="22"/>
      <c r="K77" s="22"/>
      <c r="L77" s="22"/>
      <c r="M77" s="22"/>
      <c r="N77" s="22"/>
      <c r="O77" s="22"/>
      <c r="P77" s="22"/>
      <c r="Q77" s="22"/>
      <c r="R77" s="22"/>
      <c r="S77" s="22"/>
      <c r="T77" s="22"/>
      <c r="U77" s="22"/>
      <c r="V77" s="22"/>
      <c r="W77" s="22"/>
      <c r="X77" s="22"/>
      <c r="Y77" s="22"/>
      <c r="Z77" s="20"/>
      <c r="AA77" s="20"/>
      <c r="AB77" s="20"/>
      <c r="AC77" s="20"/>
      <c r="AD77" s="20"/>
      <c r="AE77" s="20"/>
    </row>
    <row r="78" spans="1:31" s="13" customFormat="1" x14ac:dyDescent="0.2">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row>
    <row r="79" spans="1:31" s="13" customFormat="1" x14ac:dyDescent="0.2">
      <c r="A79" s="23"/>
      <c r="K79" s="20"/>
      <c r="L79" s="20"/>
      <c r="M79" s="20"/>
      <c r="N79" s="20"/>
      <c r="O79" s="20"/>
      <c r="P79" s="20"/>
      <c r="Q79" s="20"/>
      <c r="R79" s="20"/>
      <c r="S79" s="20"/>
      <c r="T79" s="20"/>
      <c r="U79" s="20"/>
      <c r="V79" s="20"/>
      <c r="W79" s="20"/>
      <c r="X79" s="20"/>
      <c r="Y79" s="20"/>
      <c r="Z79" s="20"/>
      <c r="AA79" s="20"/>
      <c r="AB79" s="20"/>
      <c r="AC79" s="20"/>
      <c r="AD79" s="20"/>
      <c r="AE79" s="20"/>
    </row>
    <row r="80" spans="1:31" s="13" customFormat="1" x14ac:dyDescent="0.2">
      <c r="A80" s="19"/>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row>
    <row r="81" spans="1:31" s="13" customFormat="1" x14ac:dyDescent="0.2">
      <c r="A81" s="19"/>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row>
    <row r="82" spans="1:31" s="13" customFormat="1" x14ac:dyDescent="0.2">
      <c r="A82" s="19"/>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row>
    <row r="83" spans="1:31" s="13" customFormat="1" x14ac:dyDescent="0.2">
      <c r="A83" s="19"/>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row>
    <row r="84" spans="1:31" s="13" customFormat="1" x14ac:dyDescent="0.2">
      <c r="A84" s="19"/>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row>
    <row r="85" spans="1:31" s="13" customFormat="1" ht="15" x14ac:dyDescent="0.35">
      <c r="A85" s="21"/>
      <c r="B85" s="22"/>
      <c r="C85" s="22"/>
      <c r="D85" s="22"/>
      <c r="E85" s="22"/>
      <c r="F85" s="22"/>
      <c r="G85" s="22"/>
      <c r="H85" s="22"/>
      <c r="I85" s="22"/>
      <c r="J85" s="22"/>
      <c r="K85" s="22"/>
      <c r="L85" s="22"/>
      <c r="M85" s="22"/>
      <c r="N85" s="22"/>
      <c r="O85" s="22"/>
      <c r="P85" s="22"/>
      <c r="Q85" s="22"/>
      <c r="R85" s="22"/>
      <c r="S85" s="22"/>
      <c r="T85" s="22"/>
      <c r="U85" s="22"/>
      <c r="V85" s="22"/>
      <c r="W85" s="22"/>
      <c r="X85" s="22"/>
      <c r="Y85" s="22"/>
      <c r="Z85" s="20"/>
      <c r="AA85" s="20"/>
      <c r="AB85" s="20"/>
      <c r="AC85" s="20"/>
      <c r="AD85" s="20"/>
      <c r="AE85" s="20"/>
    </row>
    <row r="86" spans="1:31" s="13" customFormat="1" x14ac:dyDescent="0.2">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row>
    <row r="87" spans="1:31" s="13" customFormat="1" x14ac:dyDescent="0.2">
      <c r="A87" s="18"/>
      <c r="K87" s="20"/>
      <c r="L87" s="20"/>
      <c r="M87" s="20"/>
      <c r="N87" s="20"/>
      <c r="O87" s="20"/>
      <c r="P87" s="20"/>
      <c r="Q87" s="20"/>
      <c r="R87" s="20"/>
      <c r="S87" s="20"/>
      <c r="T87" s="20"/>
      <c r="U87" s="20"/>
      <c r="V87" s="20"/>
      <c r="W87" s="20"/>
      <c r="X87" s="20"/>
      <c r="Y87" s="20"/>
      <c r="Z87" s="20"/>
      <c r="AA87" s="20"/>
      <c r="AB87" s="20"/>
      <c r="AC87" s="20"/>
      <c r="AD87" s="20"/>
      <c r="AE87" s="20"/>
    </row>
    <row r="88" spans="1:31" s="13" customFormat="1" x14ac:dyDescent="0.2">
      <c r="A88" s="19"/>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row>
    <row r="89" spans="1:31" s="13" customFormat="1" x14ac:dyDescent="0.2">
      <c r="A89" s="19"/>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row>
    <row r="90" spans="1:31" s="13" customFormat="1" x14ac:dyDescent="0.2">
      <c r="A90" s="19"/>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row>
    <row r="91" spans="1:31" s="13" customFormat="1" x14ac:dyDescent="0.2">
      <c r="A91" s="19"/>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row>
    <row r="92" spans="1:31" s="13" customFormat="1" x14ac:dyDescent="0.2">
      <c r="A92" s="19"/>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row>
    <row r="93" spans="1:31" s="13" customFormat="1" ht="15" x14ac:dyDescent="0.35">
      <c r="A93" s="21"/>
      <c r="B93" s="22"/>
      <c r="C93" s="22"/>
      <c r="D93" s="22"/>
      <c r="E93" s="22"/>
      <c r="F93" s="22"/>
      <c r="G93" s="22"/>
      <c r="H93" s="22"/>
      <c r="I93" s="22"/>
      <c r="J93" s="22"/>
      <c r="K93" s="22"/>
      <c r="L93" s="22"/>
      <c r="M93" s="22"/>
      <c r="N93" s="22"/>
      <c r="O93" s="22"/>
      <c r="P93" s="22"/>
      <c r="Q93" s="22"/>
      <c r="R93" s="22"/>
      <c r="S93" s="22"/>
      <c r="T93" s="22"/>
      <c r="U93" s="22"/>
      <c r="V93" s="22"/>
      <c r="W93" s="22"/>
      <c r="X93" s="22"/>
      <c r="Y93" s="22"/>
      <c r="Z93" s="20"/>
      <c r="AA93" s="20"/>
      <c r="AB93" s="20"/>
      <c r="AC93" s="20"/>
      <c r="AD93" s="20"/>
      <c r="AE93" s="20"/>
    </row>
    <row r="94" spans="1:31" s="20" customFormat="1" x14ac:dyDescent="0.2"/>
    <row r="95" spans="1:31" s="13" customFormat="1" x14ac:dyDescent="0.2">
      <c r="K95" s="20"/>
      <c r="L95" s="20"/>
      <c r="M95" s="20"/>
      <c r="N95" s="20"/>
      <c r="O95" s="20"/>
      <c r="P95" s="20"/>
      <c r="Q95" s="20"/>
      <c r="R95" s="20"/>
      <c r="S95" s="20"/>
      <c r="T95" s="20"/>
      <c r="U95" s="20"/>
      <c r="V95" s="20"/>
      <c r="W95" s="20"/>
      <c r="X95" s="20"/>
      <c r="Y95" s="20"/>
      <c r="Z95" s="20"/>
      <c r="AA95" s="20"/>
      <c r="AB95" s="20"/>
      <c r="AC95" s="20"/>
      <c r="AD95" s="20"/>
      <c r="AE95" s="20"/>
    </row>
    <row r="96" spans="1:31" s="13" customFormat="1" x14ac:dyDescent="0.2">
      <c r="A96" s="24"/>
      <c r="B96" s="24"/>
      <c r="C96" s="24"/>
      <c r="D96" s="24"/>
      <c r="K96" s="20"/>
      <c r="L96" s="20"/>
      <c r="M96" s="20"/>
      <c r="N96" s="20"/>
      <c r="O96" s="20"/>
      <c r="P96" s="20"/>
      <c r="Q96" s="20"/>
      <c r="R96" s="20"/>
      <c r="S96" s="20"/>
      <c r="T96" s="20"/>
      <c r="U96" s="20"/>
      <c r="V96" s="20"/>
      <c r="W96" s="20"/>
      <c r="X96" s="20"/>
      <c r="Y96" s="20"/>
      <c r="Z96" s="20"/>
      <c r="AA96" s="20"/>
      <c r="AB96" s="20"/>
      <c r="AC96" s="20"/>
      <c r="AD96" s="20"/>
      <c r="AE96" s="20"/>
    </row>
    <row r="97" spans="1:31" s="13" customFormat="1" x14ac:dyDescent="0.2">
      <c r="A97" s="24"/>
      <c r="B97" s="24"/>
      <c r="C97" s="24"/>
      <c r="D97" s="24"/>
      <c r="K97" s="20"/>
      <c r="L97" s="20"/>
      <c r="M97" s="20"/>
      <c r="N97" s="20"/>
      <c r="O97" s="20"/>
      <c r="P97" s="20"/>
      <c r="Q97" s="20"/>
      <c r="R97" s="20"/>
      <c r="S97" s="20"/>
      <c r="T97" s="20"/>
      <c r="U97" s="20"/>
      <c r="V97" s="20"/>
      <c r="W97" s="20"/>
      <c r="X97" s="20"/>
      <c r="Y97" s="20"/>
      <c r="Z97" s="20"/>
      <c r="AA97" s="20"/>
      <c r="AB97" s="20"/>
      <c r="AC97" s="20"/>
      <c r="AD97" s="20"/>
      <c r="AE97" s="20"/>
    </row>
    <row r="98" spans="1:31" s="13" customFormat="1" x14ac:dyDescent="0.2">
      <c r="A98" s="25"/>
      <c r="K98" s="20"/>
      <c r="L98" s="20"/>
      <c r="M98" s="20"/>
      <c r="N98" s="20"/>
      <c r="O98" s="20"/>
      <c r="P98" s="20"/>
      <c r="Q98" s="20"/>
      <c r="R98" s="20"/>
      <c r="S98" s="20"/>
      <c r="T98" s="20"/>
      <c r="U98" s="20"/>
      <c r="V98" s="20"/>
      <c r="W98" s="20"/>
      <c r="X98" s="20"/>
      <c r="Y98" s="20"/>
      <c r="Z98" s="20"/>
      <c r="AA98" s="20"/>
      <c r="AB98" s="20"/>
      <c r="AC98" s="20"/>
      <c r="AD98" s="20"/>
      <c r="AE98" s="20"/>
    </row>
    <row r="99" spans="1:31" s="13" customFormat="1" x14ac:dyDescent="0.2">
      <c r="A99" s="19"/>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row>
    <row r="100" spans="1:31" s="13" customFormat="1" x14ac:dyDescent="0.2">
      <c r="A100" s="19"/>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row>
    <row r="101" spans="1:31" s="13" customFormat="1" x14ac:dyDescent="0.2">
      <c r="A101" s="19"/>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row>
    <row r="102" spans="1:31" s="13" customFormat="1" x14ac:dyDescent="0.2">
      <c r="A102" s="19"/>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row>
    <row r="103" spans="1:31" s="13" customFormat="1" x14ac:dyDescent="0.2">
      <c r="A103" s="19"/>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row>
    <row r="104" spans="1:31" s="13" customFormat="1" x14ac:dyDescent="0.2">
      <c r="A104" s="21"/>
      <c r="B104" s="26"/>
      <c r="C104" s="26"/>
      <c r="D104" s="26"/>
      <c r="E104" s="26"/>
      <c r="F104" s="26"/>
      <c r="G104" s="26"/>
      <c r="H104" s="26"/>
      <c r="I104" s="26"/>
      <c r="J104" s="26"/>
      <c r="K104" s="20"/>
      <c r="L104" s="20"/>
      <c r="M104" s="20"/>
      <c r="N104" s="20"/>
      <c r="O104" s="20"/>
      <c r="P104" s="20"/>
      <c r="Q104" s="20"/>
      <c r="R104" s="20"/>
      <c r="S104" s="20"/>
      <c r="T104" s="20"/>
      <c r="U104" s="20"/>
      <c r="V104" s="20"/>
      <c r="W104" s="20"/>
      <c r="X104" s="20"/>
      <c r="Y104" s="20"/>
      <c r="Z104" s="20"/>
      <c r="AA104" s="20"/>
      <c r="AB104" s="20"/>
      <c r="AC104" s="20"/>
      <c r="AD104" s="20"/>
      <c r="AE104" s="20"/>
    </row>
    <row r="105" spans="1:31" s="13" customFormat="1" ht="15" x14ac:dyDescent="0.35">
      <c r="A105" s="21"/>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0"/>
      <c r="AA105" s="20"/>
      <c r="AB105" s="20"/>
      <c r="AC105" s="20"/>
      <c r="AD105" s="20"/>
      <c r="AE105" s="20"/>
    </row>
    <row r="106" spans="1:31" s="13" customFormat="1" x14ac:dyDescent="0.2">
      <c r="A106" s="27"/>
      <c r="B106" s="28"/>
      <c r="C106" s="28"/>
      <c r="D106" s="28"/>
      <c r="E106" s="28"/>
      <c r="F106" s="28"/>
      <c r="G106" s="28"/>
      <c r="H106" s="28"/>
      <c r="I106" s="28"/>
      <c r="J106" s="28"/>
      <c r="K106" s="20"/>
      <c r="L106" s="20"/>
      <c r="M106" s="20"/>
      <c r="N106" s="20"/>
      <c r="O106" s="20"/>
      <c r="P106" s="20"/>
      <c r="Q106" s="20"/>
      <c r="R106" s="20"/>
      <c r="S106" s="20"/>
      <c r="T106" s="20"/>
      <c r="U106" s="20"/>
      <c r="V106" s="20"/>
      <c r="W106" s="20"/>
      <c r="X106" s="20"/>
      <c r="Y106" s="20"/>
      <c r="Z106" s="20"/>
      <c r="AA106" s="20"/>
      <c r="AB106" s="20"/>
      <c r="AC106" s="20"/>
      <c r="AD106" s="20"/>
      <c r="AE106" s="20"/>
    </row>
    <row r="107" spans="1:31" s="13" customFormat="1" x14ac:dyDescent="0.2">
      <c r="A107" s="27"/>
      <c r="B107" s="28"/>
      <c r="C107" s="28"/>
      <c r="D107" s="28"/>
      <c r="E107" s="28"/>
      <c r="F107" s="28"/>
      <c r="G107" s="28"/>
      <c r="H107" s="28"/>
      <c r="I107" s="28"/>
      <c r="J107" s="28"/>
      <c r="K107" s="20"/>
      <c r="L107" s="20"/>
      <c r="M107" s="20"/>
      <c r="N107" s="20"/>
      <c r="O107" s="20"/>
      <c r="P107" s="20"/>
      <c r="Q107" s="20"/>
      <c r="R107" s="20"/>
      <c r="S107" s="20"/>
      <c r="T107" s="20"/>
      <c r="U107" s="20"/>
      <c r="V107" s="20"/>
      <c r="W107" s="20"/>
      <c r="X107" s="20"/>
      <c r="Y107" s="20"/>
      <c r="Z107" s="20"/>
      <c r="AA107" s="20"/>
      <c r="AB107" s="20"/>
      <c r="AC107" s="20"/>
      <c r="AD107" s="20"/>
      <c r="AE107" s="20"/>
    </row>
    <row r="108" spans="1:31" s="13" customFormat="1" x14ac:dyDescent="0.2">
      <c r="A108" s="27"/>
      <c r="K108" s="29"/>
      <c r="L108" s="29"/>
      <c r="M108" s="29"/>
      <c r="N108" s="29"/>
      <c r="O108" s="29"/>
      <c r="P108" s="29"/>
      <c r="Q108" s="29"/>
      <c r="R108" s="29"/>
      <c r="S108" s="29"/>
      <c r="T108" s="29"/>
      <c r="U108" s="29"/>
      <c r="V108" s="29"/>
      <c r="W108" s="29"/>
      <c r="X108" s="29"/>
      <c r="Y108" s="29"/>
    </row>
    <row r="109" spans="1:31" s="13" customFormat="1" x14ac:dyDescent="0.2">
      <c r="A109" s="30"/>
      <c r="K109" s="29"/>
      <c r="L109" s="29"/>
      <c r="M109" s="29"/>
      <c r="N109" s="29"/>
      <c r="O109" s="29"/>
      <c r="P109" s="29"/>
      <c r="Q109" s="29"/>
      <c r="R109" s="29"/>
      <c r="S109" s="29"/>
      <c r="T109" s="29"/>
      <c r="U109" s="29"/>
      <c r="V109" s="29"/>
      <c r="W109" s="29"/>
      <c r="X109" s="29"/>
      <c r="Y109" s="29"/>
    </row>
    <row r="110" spans="1:31" s="13" customFormat="1" x14ac:dyDescent="0.2">
      <c r="A110" s="27"/>
      <c r="K110" s="29"/>
      <c r="L110" s="29"/>
      <c r="M110" s="29"/>
      <c r="N110" s="29"/>
      <c r="O110" s="29"/>
      <c r="P110" s="29"/>
      <c r="Q110" s="29"/>
      <c r="R110" s="29"/>
      <c r="S110" s="29"/>
      <c r="T110" s="29"/>
      <c r="U110" s="29"/>
      <c r="V110" s="29"/>
      <c r="W110" s="29"/>
      <c r="X110" s="29"/>
      <c r="Y110" s="29"/>
    </row>
    <row r="111" spans="1:31" s="13" customFormat="1" x14ac:dyDescent="0.2">
      <c r="A111" s="27"/>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row>
    <row r="112" spans="1:31" s="13" customFormat="1" x14ac:dyDescent="0.2">
      <c r="A112" s="27"/>
      <c r="K112" s="29"/>
    </row>
    <row r="113" spans="1:10" s="13" customFormat="1" x14ac:dyDescent="0.2">
      <c r="B113" s="20"/>
      <c r="C113" s="20"/>
      <c r="D113" s="20"/>
      <c r="E113" s="20"/>
      <c r="F113" s="20"/>
      <c r="G113" s="20"/>
      <c r="H113" s="20"/>
      <c r="I113" s="20"/>
      <c r="J113" s="20"/>
    </row>
    <row r="114" spans="1:10" s="13" customFormat="1" x14ac:dyDescent="0.2">
      <c r="A114" s="25"/>
      <c r="B114" s="20"/>
      <c r="C114" s="20"/>
      <c r="D114" s="20"/>
      <c r="E114" s="20"/>
      <c r="F114" s="20"/>
      <c r="G114" s="20"/>
      <c r="H114" s="20"/>
      <c r="I114" s="20"/>
      <c r="J114" s="20"/>
    </row>
    <row r="115" spans="1:10" s="13" customFormat="1" x14ac:dyDescent="0.2"/>
    <row r="116" spans="1:10" s="13" customFormat="1" x14ac:dyDescent="0.2">
      <c r="A116" s="25"/>
    </row>
    <row r="117" spans="1:10" s="13" customFormat="1" x14ac:dyDescent="0.2"/>
    <row r="118" spans="1:10" s="13" customFormat="1" x14ac:dyDescent="0.2"/>
    <row r="119" spans="1:10" s="13" customFormat="1" x14ac:dyDescent="0.2"/>
    <row r="120" spans="1:10" s="13" customFormat="1" x14ac:dyDescent="0.2"/>
    <row r="121" spans="1:10" s="13" customFormat="1" x14ac:dyDescent="0.2"/>
    <row r="122" spans="1:10" s="13" customFormat="1" x14ac:dyDescent="0.2"/>
    <row r="123" spans="1:10" s="13" customFormat="1" x14ac:dyDescent="0.2"/>
    <row r="124" spans="1:10" s="13" customFormat="1" x14ac:dyDescent="0.2"/>
    <row r="125" spans="1:10" s="13" customFormat="1" x14ac:dyDescent="0.2"/>
    <row r="126" spans="1:10" s="13" customFormat="1" x14ac:dyDescent="0.2"/>
    <row r="127" spans="1:10" s="13" customFormat="1" x14ac:dyDescent="0.2"/>
    <row r="128" spans="1:10" s="13" customFormat="1" x14ac:dyDescent="0.2"/>
  </sheetData>
  <mergeCells count="6">
    <mergeCell ref="A24:B24"/>
    <mergeCell ref="A10:C10"/>
    <mergeCell ref="A6:B6"/>
    <mergeCell ref="F1:H1"/>
    <mergeCell ref="F2:H2"/>
    <mergeCell ref="F3:H3"/>
  </mergeCells>
  <phoneticPr fontId="6" type="noConversion"/>
  <printOptions headings="1" gridLines="1"/>
  <pageMargins left="0.75" right="1.67" top="1" bottom="1" header="0.5" footer="0.5"/>
  <pageSetup paperSize="5" scale="85" orientation="landscape" r:id="rId1"/>
  <headerFooter alignWithMargins="0"/>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 for Transition Plan</vt:lpstr>
    </vt:vector>
  </TitlesOfParts>
  <Manager>Long Term Care Expansion</Manager>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Transition - Initial Plan Template-Model</dc:title>
  <dc:subject>Managed Long Term Care Expansion</dc:subject>
  <dc:creator>DHS</dc:creator>
  <cp:keywords>f-01287, f01287, family care, partnership, pace, iris, cop, cip, clts, biw, community options program, community integration program, children long term support program, brain injury waiver, dltc, division of long term care, division of long term care, dltc, wisconsin, department of health services, dhs, health service, form, forms</cp:keywords>
  <cp:lastModifiedBy>SUMBER REJEKI</cp:lastModifiedBy>
  <cp:lastPrinted>2016-06-08T04:46:00Z</cp:lastPrinted>
  <dcterms:created xsi:type="dcterms:W3CDTF">2007-10-17T14:21:38Z</dcterms:created>
  <dcterms:modified xsi:type="dcterms:W3CDTF">2019-03-14T10:38:03Z</dcterms:modified>
</cp:coreProperties>
</file>